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1"/>
  </bookViews>
  <sheets>
    <sheet name="Title Page" sheetId="1" r:id="rId1"/>
    <sheet name="Model" sheetId="2" r:id="rId2"/>
  </sheets>
  <definedNames>
    <definedName name="gravacc">'Model'!$H$15</definedName>
    <definedName name="initpos">'Model'!$J$2</definedName>
    <definedName name="initvel">'Model'!$J$3</definedName>
  </definedNames>
  <calcPr fullCalcOnLoad="1"/>
</workbook>
</file>

<file path=xl/sharedStrings.xml><?xml version="1.0" encoding="utf-8"?>
<sst xmlns="http://schemas.openxmlformats.org/spreadsheetml/2006/main" count="13" uniqueCount="12">
  <si>
    <t>FreeFall Model</t>
  </si>
  <si>
    <t>Time</t>
  </si>
  <si>
    <t>Vertical</t>
  </si>
  <si>
    <t>Height</t>
  </si>
  <si>
    <t>Velocity</t>
  </si>
  <si>
    <t>Initial Height</t>
  </si>
  <si>
    <t>Initial Velocity</t>
  </si>
  <si>
    <t>Gravitational Acceleration</t>
  </si>
  <si>
    <t>Free Fall Model</t>
  </si>
  <si>
    <t>Click on the Model tab below to get to the model.</t>
  </si>
  <si>
    <t>Try different gravities, different heights and different initial velocities to see the effect on the graphs.</t>
  </si>
  <si>
    <t>m/s^2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</si>
</sst>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14"/>
      <name val="Baskerville Old Face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8.25"/>
      <name val="Arial"/>
      <family val="2"/>
    </font>
    <font>
      <sz val="8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Free Fall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05"/>
          <c:w val="0.895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Model!$B$3</c:f>
              <c:strCache>
                <c:ptCount val="1"/>
                <c:pt idx="0">
                  <c:v>Height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Model!$A$4:$A$29</c:f>
              <c:numCache/>
            </c:numRef>
          </c:xVal>
          <c:yVal>
            <c:numRef>
              <c:f>Model!$B$4:$B$29</c:f>
              <c:numCache/>
            </c:numRef>
          </c:yVal>
          <c:smooth val="1"/>
        </c:ser>
        <c:axId val="55421266"/>
        <c:axId val="29029347"/>
      </c:scatterChart>
      <c:valAx>
        <c:axId val="5542126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crossBetween val="midCat"/>
        <c:dispUnits/>
      </c:valAx>
      <c:valAx>
        <c:axId val="290293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Free Fall Velocity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25"/>
          <c:w val="0.91775"/>
          <c:h val="0.76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Model!$C$2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Model!$A$4:$A$29</c:f>
              <c:numCache/>
            </c:numRef>
          </c:xVal>
          <c:yVal>
            <c:numRef>
              <c:f>Model!$C$4:$C$29</c:f>
              <c:numCache/>
            </c:numRef>
          </c:yVal>
          <c:smooth val="0"/>
        </c:ser>
        <c:axId val="59937532"/>
        <c:axId val="2566877"/>
      </c:scatterChart>
      <c:valAx>
        <c:axId val="5993753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midCat"/>
        <c:dispUnits/>
      </c:valAx>
      <c:valAx>
        <c:axId val="256687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Vertical 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142875</xdr:rowOff>
    </xdr:from>
    <xdr:to>
      <xdr:col>11</xdr:col>
      <xdr:colOff>142875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1838325" y="781050"/>
        <a:ext cx="49625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17</xdr:row>
      <xdr:rowOff>114300</xdr:rowOff>
    </xdr:from>
    <xdr:to>
      <xdr:col>11</xdr:col>
      <xdr:colOff>133350</xdr:colOff>
      <xdr:row>32</xdr:row>
      <xdr:rowOff>0</xdr:rowOff>
    </xdr:to>
    <xdr:graphicFrame>
      <xdr:nvGraphicFramePr>
        <xdr:cNvPr id="2" name="Chart 12"/>
        <xdr:cNvGraphicFramePr/>
      </xdr:nvGraphicFramePr>
      <xdr:xfrm>
        <a:off x="1838325" y="3019425"/>
        <a:ext cx="4953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12" sqref="G11:G12"/>
    </sheetView>
  </sheetViews>
  <sheetFormatPr defaultColWidth="9.140625" defaultRowHeight="12.75"/>
  <sheetData>
    <row r="1" spans="1:1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3.25">
      <c r="A2" s="10"/>
      <c r="B2" s="10"/>
      <c r="C2" s="11" t="s">
        <v>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>
      <c r="A5" s="10"/>
      <c r="B5" s="10"/>
      <c r="C5" s="12" t="s">
        <v>9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>
      <c r="A7" s="10"/>
      <c r="B7" s="10"/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8.421875" style="0" customWidth="1"/>
  </cols>
  <sheetData>
    <row r="1" spans="1:16" ht="18.75">
      <c r="A1" s="1" t="s">
        <v>0</v>
      </c>
      <c r="B1" s="2"/>
      <c r="C1" s="2"/>
      <c r="D1" s="9" t="s">
        <v>7</v>
      </c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2"/>
    </row>
    <row r="2" spans="1:16" ht="15.75">
      <c r="A2" s="5"/>
      <c r="B2" s="7" t="s">
        <v>2</v>
      </c>
      <c r="C2" s="7" t="s">
        <v>2</v>
      </c>
      <c r="D2" s="2"/>
      <c r="E2" s="2"/>
      <c r="F2" s="2"/>
      <c r="G2" s="2"/>
      <c r="H2" s="3" t="s">
        <v>5</v>
      </c>
      <c r="I2" s="2"/>
      <c r="J2" s="4">
        <v>60</v>
      </c>
      <c r="K2" s="2"/>
      <c r="L2" s="2"/>
      <c r="M2" s="2"/>
      <c r="N2" s="2"/>
      <c r="O2" s="2"/>
      <c r="P2" s="2"/>
    </row>
    <row r="3" spans="1:16" ht="15.75">
      <c r="A3" s="8" t="s">
        <v>1</v>
      </c>
      <c r="B3" s="8" t="s">
        <v>3</v>
      </c>
      <c r="C3" s="8" t="s">
        <v>4</v>
      </c>
      <c r="D3" s="13">
        <v>-9.8</v>
      </c>
      <c r="E3" s="13">
        <v>-1.6</v>
      </c>
      <c r="F3" s="13">
        <v>-13.5</v>
      </c>
      <c r="G3" s="2" t="s">
        <v>11</v>
      </c>
      <c r="H3" s="3" t="s">
        <v>6</v>
      </c>
      <c r="I3" s="2"/>
      <c r="J3" s="4">
        <f>F14-20</f>
        <v>0</v>
      </c>
      <c r="K3" s="2"/>
      <c r="L3" s="2"/>
      <c r="M3" s="2"/>
      <c r="N3" s="2"/>
      <c r="O3" s="2"/>
      <c r="P3" s="2"/>
    </row>
    <row r="4" spans="1:16" ht="12.75">
      <c r="A4" s="5">
        <v>0</v>
      </c>
      <c r="B4" s="6">
        <f>initpos+initvel*A4-0.5*gravacc*A4^2</f>
        <v>60</v>
      </c>
      <c r="C4" s="6">
        <f>initvel-gravacc*A4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5">
        <f>A4+0.2</f>
        <v>0.2</v>
      </c>
      <c r="B5" s="6">
        <f>initpos+initvel*A5-0.5*gravacc*A5^2</f>
        <v>59.804</v>
      </c>
      <c r="C5" s="6">
        <f>initvel-gravacc*A5</f>
        <v>-1.9600000000000002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5">
        <f aca="true" t="shared" si="0" ref="A6:A29">A5+0.2</f>
        <v>0.4</v>
      </c>
      <c r="B6" s="6">
        <f>initpos+initvel*A6-0.5*gravacc*A6^2</f>
        <v>59.216</v>
      </c>
      <c r="C6" s="6">
        <f>initvel-gravacc*A6</f>
        <v>-3.9200000000000004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5">
        <f t="shared" si="0"/>
        <v>0.6000000000000001</v>
      </c>
      <c r="B7" s="6">
        <f>initpos+initvel*A7-0.5*gravacc*A7^2</f>
        <v>58.236</v>
      </c>
      <c r="C7" s="6">
        <f>initvel-gravacc*A7</f>
        <v>-5.880000000000002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5">
        <f t="shared" si="0"/>
        <v>0.8</v>
      </c>
      <c r="B8" s="6">
        <f>initpos+initvel*A8-0.5*gravacc*A8^2</f>
        <v>56.864</v>
      </c>
      <c r="C8" s="6">
        <f>initvel-gravacc*A8</f>
        <v>-7.840000000000001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5">
        <f t="shared" si="0"/>
        <v>1</v>
      </c>
      <c r="B9" s="6">
        <f>initpos+initvel*A9-0.5*gravacc*A9^2</f>
        <v>55.1</v>
      </c>
      <c r="C9" s="6">
        <f>initvel-gravacc*A9</f>
        <v>-9.8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5">
        <f t="shared" si="0"/>
        <v>1.2</v>
      </c>
      <c r="B10" s="6">
        <f>initpos+initvel*A10-0.5*gravacc*A10^2</f>
        <v>52.944</v>
      </c>
      <c r="C10" s="6">
        <f>initvel-gravacc*A10</f>
        <v>-11.76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5">
        <f t="shared" si="0"/>
        <v>1.4</v>
      </c>
      <c r="B11" s="6">
        <f>initpos+initvel*A11-0.5*gravacc*A11^2</f>
        <v>50.396</v>
      </c>
      <c r="C11" s="6">
        <f>initvel-gravacc*A11</f>
        <v>-13.72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5">
        <f t="shared" si="0"/>
        <v>1.5999999999999999</v>
      </c>
      <c r="B12" s="6">
        <f>initpos+initvel*A12-0.5*gravacc*A12^2</f>
        <v>47.456</v>
      </c>
      <c r="C12" s="6">
        <f>initvel-gravacc*A12</f>
        <v>-15.68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5">
        <f t="shared" si="0"/>
        <v>1.7999999999999998</v>
      </c>
      <c r="B13" s="6">
        <f>initpos+initvel*A13-0.5*gravacc*A13^2</f>
        <v>44.124</v>
      </c>
      <c r="C13" s="6">
        <f>initvel-gravacc*A13</f>
        <v>-17.64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5">
        <f t="shared" si="0"/>
        <v>1.9999999999999998</v>
      </c>
      <c r="B14" s="6">
        <f>initpos+initvel*A14-0.5*gravacc*A14^2</f>
        <v>40.400000000000006</v>
      </c>
      <c r="C14" s="6">
        <f>initvel-gravacc*A14</f>
        <v>-19.599999999999998</v>
      </c>
      <c r="D14" s="2"/>
      <c r="E14" s="2"/>
      <c r="F14" s="2">
        <v>20</v>
      </c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</row>
    <row r="15" spans="1:16" ht="12.75">
      <c r="A15" s="5">
        <f t="shared" si="0"/>
        <v>2.1999999999999997</v>
      </c>
      <c r="B15" s="6">
        <f>initpos+initvel*A15-0.5*gravacc*A15^2</f>
        <v>36.284000000000006</v>
      </c>
      <c r="C15" s="6">
        <f>initvel-gravacc*A15</f>
        <v>-21.56</v>
      </c>
      <c r="D15" s="2"/>
      <c r="E15" s="2"/>
      <c r="F15" s="2"/>
      <c r="G15" s="2"/>
      <c r="H15" s="2">
        <f>CHOOSE(H14,9.8,1.6,13.5)</f>
        <v>9.8</v>
      </c>
      <c r="I15" s="2"/>
      <c r="J15" s="2"/>
      <c r="K15" s="2"/>
      <c r="L15" s="2"/>
      <c r="M15" s="2"/>
      <c r="N15" s="2"/>
      <c r="O15" s="2"/>
      <c r="P15" s="2"/>
    </row>
    <row r="16" spans="1:16" ht="12.75">
      <c r="A16" s="5">
        <f t="shared" si="0"/>
        <v>2.4</v>
      </c>
      <c r="B16" s="6">
        <f>initpos+initvel*A16-0.5*gravacc*A16^2</f>
        <v>31.776</v>
      </c>
      <c r="C16" s="6">
        <f>initvel-gravacc*A16</f>
        <v>-23.52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5">
        <f t="shared" si="0"/>
        <v>2.6</v>
      </c>
      <c r="B17" s="6">
        <f>initpos+initvel*A17-0.5*gravacc*A17^2</f>
        <v>26.875999999999998</v>
      </c>
      <c r="C17" s="6">
        <f>initvel-gravacc*A17</f>
        <v>-25.480000000000004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5">
        <f t="shared" si="0"/>
        <v>2.8000000000000003</v>
      </c>
      <c r="B18" s="6">
        <f>initpos+initvel*A18-0.5*gravacc*A18^2</f>
        <v>21.58399999999999</v>
      </c>
      <c r="C18" s="6">
        <f>initvel-gravacc*A18</f>
        <v>-27.440000000000005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5">
        <f t="shared" si="0"/>
        <v>3.0000000000000004</v>
      </c>
      <c r="B19" s="6">
        <f>initpos+initvel*A19-0.5*gravacc*A19^2</f>
        <v>15.899999999999977</v>
      </c>
      <c r="C19" s="6">
        <f>initvel-gravacc*A19</f>
        <v>-29.400000000000006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5">
        <f t="shared" si="0"/>
        <v>3.2000000000000006</v>
      </c>
      <c r="B20" s="6">
        <f>initpos+initvel*A20-0.5*gravacc*A20^2</f>
        <v>9.823999999999977</v>
      </c>
      <c r="C20" s="6">
        <f>initvel-gravacc*A20</f>
        <v>-31.36000000000001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5">
        <f t="shared" si="0"/>
        <v>3.400000000000001</v>
      </c>
      <c r="B21" s="6">
        <f>initpos+initvel*A21-0.5*gravacc*A21^2</f>
        <v>3.355999999999966</v>
      </c>
      <c r="C21" s="6">
        <f>initvel-gravacc*A21</f>
        <v>-33.32000000000001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5">
        <f t="shared" si="0"/>
        <v>3.600000000000001</v>
      </c>
      <c r="B22" s="6">
        <f>initpos+initvel*A22-0.5*gravacc*A22^2</f>
        <v>-3.5040000000000333</v>
      </c>
      <c r="C22" s="6">
        <f>initvel-gravacc*A22</f>
        <v>-35.280000000000015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5">
        <f t="shared" si="0"/>
        <v>3.800000000000001</v>
      </c>
      <c r="B23" s="6">
        <f>initpos+initvel*A23-0.5*gravacc*A23^2</f>
        <v>-10.756000000000043</v>
      </c>
      <c r="C23" s="6">
        <f>initvel-gravacc*A23</f>
        <v>-37.240000000000016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5">
        <f t="shared" si="0"/>
        <v>4.000000000000001</v>
      </c>
      <c r="B24" s="6">
        <f>initpos+initvel*A24-0.5*gravacc*A24^2</f>
        <v>-18.400000000000034</v>
      </c>
      <c r="C24" s="6">
        <f>initvel-gravacc*A24</f>
        <v>-39.20000000000001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5">
        <f t="shared" si="0"/>
        <v>4.200000000000001</v>
      </c>
      <c r="B25" s="6">
        <f>initpos+initvel*A25-0.5*gravacc*A25^2</f>
        <v>-26.43600000000005</v>
      </c>
      <c r="C25" s="6">
        <f>initvel-gravacc*A25</f>
        <v>-41.16000000000001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5">
        <f t="shared" si="0"/>
        <v>4.400000000000001</v>
      </c>
      <c r="B26" s="6">
        <f>initpos+initvel*A26-0.5*gravacc*A26^2</f>
        <v>-34.86400000000006</v>
      </c>
      <c r="C26" s="6">
        <f>initvel-gravacc*A26</f>
        <v>-43.12000000000002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5">
        <f t="shared" si="0"/>
        <v>4.600000000000001</v>
      </c>
      <c r="B27" s="6">
        <f>initpos+initvel*A27-0.5*gravacc*A27^2</f>
        <v>-43.68400000000008</v>
      </c>
      <c r="C27" s="6">
        <f>initvel-gravacc*A27</f>
        <v>-45.08000000000002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5">
        <f t="shared" si="0"/>
        <v>4.800000000000002</v>
      </c>
      <c r="B28" s="6">
        <f>initpos+initvel*A28-0.5*gravacc*A28^2</f>
        <v>-52.896000000000086</v>
      </c>
      <c r="C28" s="6">
        <f>initvel-gravacc*A28</f>
        <v>-47.04000000000002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5">
        <f t="shared" si="0"/>
        <v>5.000000000000002</v>
      </c>
      <c r="B29" s="6">
        <f>initpos+initvel*A29-0.5*gravacc*A29^2</f>
        <v>-62.5000000000001</v>
      </c>
      <c r="C29" s="6">
        <f>initvel-gravacc*A29</f>
        <v>-49.00000000000002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teacher48</dc:creator>
  <cp:keywords/>
  <dc:description/>
  <cp:lastModifiedBy>WCPS</cp:lastModifiedBy>
  <dcterms:created xsi:type="dcterms:W3CDTF">2003-07-02T22:47:44Z</dcterms:created>
  <dcterms:modified xsi:type="dcterms:W3CDTF">2007-09-07T12:55:26Z</dcterms:modified>
  <cp:category/>
  <cp:version/>
  <cp:contentType/>
  <cp:contentStatus/>
</cp:coreProperties>
</file>