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270" windowHeight="8070" activeTab="2"/>
  </bookViews>
  <sheets>
    <sheet name="Sheet4" sheetId="1" r:id="rId1"/>
    <sheet name="Sheet5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<sst xmlns="http://schemas.openxmlformats.org/spreadsheetml/2006/main" count="74" uniqueCount="44">
  <si>
    <t>Buret Vol (mL)</t>
  </si>
  <si>
    <t>Elapsed Time (s)</t>
  </si>
  <si>
    <t>inflow rate (mL/s)</t>
  </si>
  <si>
    <t>inflow rate (mL/m)</t>
  </si>
  <si>
    <t>avg inflow rate</t>
  </si>
  <si>
    <t>outflow rate (mL/s)</t>
  </si>
  <si>
    <t>outflow rate (mL/m)</t>
  </si>
  <si>
    <t>midpt vol</t>
  </si>
  <si>
    <t>Outflow rate = k*sqrt(volume)</t>
  </si>
  <si>
    <t>sqrt(vol)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</si>
  <si>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</si>
  <si>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</si>
  <si>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</si>
  <si>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</si>
  <si>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</si>
  <si>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</si>
  <si>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</si>
  <si>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</si>
  <si>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</si>
  <si>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</si>
  <si>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</si>
  <si>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</si>
  <si>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</si>
  <si>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</si>
  <si>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</si>
  <si>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</si>
  <si>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</si>
  <si>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</si>
  <si>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</si>
  <si>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</si>
  <si>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</si>
  <si>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</si>
  <si>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</si>
  <si>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</si>
  <si>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</si>
  <si>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dt</t>
  </si>
  <si>
    <t>inflow (mL/min)</t>
  </si>
  <si>
    <t>outflow (mL/min)</t>
  </si>
  <si>
    <t>volume (mL)</t>
  </si>
  <si>
    <t>Time (min)</t>
  </si>
  <si>
    <t>k=0.925</t>
  </si>
  <si>
    <t>k</t>
  </si>
  <si>
    <t>time</t>
  </si>
  <si>
    <t>Assuming a constant inflow rate of 4 mL/min and an outflow rate of 0.925*sqrt(volume), describe what will happen to the liquid in the burette if you start with 5 mL of liquid and open both the inflow and outflow valves.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</si>
</sst>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Buret Vol (mL)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Sheet1!$B$2:$B$7</c:f>
              <c:numCache/>
            </c:numRef>
          </c:xVal>
          <c:yVal>
            <c:numRef>
              <c:f>Sheet1!$A$2:$A$7</c:f>
              <c:numCache/>
            </c:numRef>
          </c:yVal>
          <c:smooth val="0"/>
        </c:ser>
        <c:axId val="50657565"/>
        <c:axId val="53264902"/>
      </c:scatterChart>
      <c:valAx>
        <c:axId val="50657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64902"/>
        <c:crosses val="autoZero"/>
        <c:crossBetween val="midCat"/>
        <c:dispUnits/>
      </c:valAx>
      <c:valAx>
        <c:axId val="53264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575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Sheet1!$A$17</c:f>
              <c:strCache>
                <c:ptCount val="1"/>
                <c:pt idx="0">
                  <c:v>Buret Vol (mL)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Sheet1!$B$18:$B$23</c:f>
              <c:numCache/>
            </c:numRef>
          </c:xVal>
          <c:yVal>
            <c:numRef>
              <c:f>Sheet1!$A$18:$A$23</c:f>
              <c:numCache/>
            </c:numRef>
          </c:yVal>
          <c:smooth val="0"/>
        </c:ser>
        <c:axId val="9622071"/>
        <c:axId val="19489776"/>
      </c:scatterChart>
      <c:valAx>
        <c:axId val="9622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89776"/>
        <c:crosses val="autoZero"/>
        <c:crossBetween val="midCat"/>
        <c:dispUnits/>
      </c:valAx>
      <c:valAx>
        <c:axId val="19489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220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inflow rate (mL/m)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Sheet1!$B$2:$B$7</c:f>
              <c:numCache/>
            </c:numRef>
          </c:xVal>
          <c:yVal>
            <c:numRef>
              <c:f>Sheet1!$D$2:$D$7</c:f>
              <c:numCache/>
            </c:numRef>
          </c:yVal>
          <c:smooth val="0"/>
        </c:ser>
        <c:axId val="41190257"/>
        <c:axId val="35167994"/>
      </c:scatterChart>
      <c:valAx>
        <c:axId val="41190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67994"/>
        <c:crosses val="autoZero"/>
        <c:crossBetween val="midCat"/>
        <c:dispUnits/>
      </c:valAx>
      <c:valAx>
        <c:axId val="35167994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mL/m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1902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Sheet1!$D$17</c:f>
              <c:strCache>
                <c:ptCount val="1"/>
                <c:pt idx="0">
                  <c:v>outflow rate (mL/m)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Sheet1!$B$18:$B$23</c:f>
              <c:numCache/>
            </c:numRef>
          </c:xVal>
          <c:yVal>
            <c:numRef>
              <c:f>Sheet1!$D$18:$D$23</c:f>
              <c:numCache/>
            </c:numRef>
          </c:yVal>
          <c:smooth val="0"/>
        </c:ser>
        <c:axId val="48076491"/>
        <c:axId val="30035236"/>
      </c:scatterChart>
      <c:valAx>
        <c:axId val="48076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035236"/>
        <c:crosses val="autoZero"/>
        <c:crossBetween val="midCat"/>
        <c:dispUnits/>
      </c:valAx>
      <c:valAx>
        <c:axId val="30035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mL/m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0764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925"/>
          <c:y val="0.179"/>
          <c:w val="0.6615"/>
          <c:h val="0.679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Sheet1!$D$17</c:f>
              <c:strCache>
                <c:ptCount val="1"/>
                <c:pt idx="0">
                  <c:v>outflow rate (mL/m)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Sheet1!$F$18:$F$23</c:f>
              <c:numCache/>
            </c:numRef>
          </c:xVal>
          <c:yVal>
            <c:numRef>
              <c:f>Sheet1!$D$18:$D$23</c:f>
              <c:numCache/>
            </c:numRef>
          </c:yVal>
          <c:smooth val="0"/>
        </c:ser>
        <c:axId val="1881669"/>
        <c:axId val="16935022"/>
      </c:scatterChart>
      <c:valAx>
        <c:axId val="1881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mL^1/2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935022"/>
        <c:crosses val="autoZero"/>
        <c:crossBetween val="midCat"/>
        <c:dispUnits/>
      </c:valAx>
      <c:valAx>
        <c:axId val="16935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mL/min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2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816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Sheet1!$D$50</c:f>
              <c:strCache>
                <c:ptCount val="1"/>
                <c:pt idx="0">
                  <c:v>volume (mL)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Sheet1!$G$51:$G$219</c:f>
              <c:numCache/>
            </c:numRef>
          </c:xVal>
          <c:yVal>
            <c:numRef>
              <c:f>Sheet1!$D$51:$D$219</c:f>
              <c:numCache/>
            </c:numRef>
          </c:yVal>
          <c:smooth val="0"/>
        </c:ser>
        <c:axId val="18197471"/>
        <c:axId val="29559512"/>
      </c:scatterChart>
      <c:valAx>
        <c:axId val="18197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59512"/>
        <c:crosses val="autoZero"/>
        <c:crossBetween val="midCat"/>
        <c:dispUnits/>
      </c:valAx>
      <c:valAx>
        <c:axId val="29559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1974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0</xdr:row>
      <xdr:rowOff>95250</xdr:rowOff>
    </xdr:from>
    <xdr:to>
      <xdr:col>13</xdr:col>
      <xdr:colOff>219075</xdr:colOff>
      <xdr:row>15</xdr:row>
      <xdr:rowOff>9525</xdr:rowOff>
    </xdr:to>
    <xdr:graphicFrame>
      <xdr:nvGraphicFramePr>
        <xdr:cNvPr id="1" name="Chart 1"/>
        <xdr:cNvGraphicFramePr/>
      </xdr:nvGraphicFramePr>
      <xdr:xfrm>
        <a:off x="5553075" y="95250"/>
        <a:ext cx="458152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76200</xdr:colOff>
      <xdr:row>15</xdr:row>
      <xdr:rowOff>142875</xdr:rowOff>
    </xdr:from>
    <xdr:to>
      <xdr:col>15</xdr:col>
      <xdr:colOff>247650</xdr:colOff>
      <xdr:row>30</xdr:row>
      <xdr:rowOff>28575</xdr:rowOff>
    </xdr:to>
    <xdr:graphicFrame>
      <xdr:nvGraphicFramePr>
        <xdr:cNvPr id="2" name="Chart 2"/>
        <xdr:cNvGraphicFramePr/>
      </xdr:nvGraphicFramePr>
      <xdr:xfrm>
        <a:off x="5724525" y="2571750"/>
        <a:ext cx="5657850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400050</xdr:colOff>
      <xdr:row>0</xdr:row>
      <xdr:rowOff>47625</xdr:rowOff>
    </xdr:from>
    <xdr:to>
      <xdr:col>23</xdr:col>
      <xdr:colOff>19050</xdr:colOff>
      <xdr:row>14</xdr:row>
      <xdr:rowOff>152400</xdr:rowOff>
    </xdr:to>
    <xdr:graphicFrame>
      <xdr:nvGraphicFramePr>
        <xdr:cNvPr id="3" name="Chart 3"/>
        <xdr:cNvGraphicFramePr/>
      </xdr:nvGraphicFramePr>
      <xdr:xfrm>
        <a:off x="10315575" y="47625"/>
        <a:ext cx="57150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285750</xdr:colOff>
      <xdr:row>15</xdr:row>
      <xdr:rowOff>133350</xdr:rowOff>
    </xdr:from>
    <xdr:to>
      <xdr:col>24</xdr:col>
      <xdr:colOff>514350</xdr:colOff>
      <xdr:row>30</xdr:row>
      <xdr:rowOff>76200</xdr:rowOff>
    </xdr:to>
    <xdr:graphicFrame>
      <xdr:nvGraphicFramePr>
        <xdr:cNvPr id="4" name="Chart 4"/>
        <xdr:cNvGraphicFramePr/>
      </xdr:nvGraphicFramePr>
      <xdr:xfrm>
        <a:off x="11420475" y="2562225"/>
        <a:ext cx="5715000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95250</xdr:colOff>
      <xdr:row>31</xdr:row>
      <xdr:rowOff>19050</xdr:rowOff>
    </xdr:from>
    <xdr:to>
      <xdr:col>15</xdr:col>
      <xdr:colOff>323850</xdr:colOff>
      <xdr:row>45</xdr:row>
      <xdr:rowOff>123825</xdr:rowOff>
    </xdr:to>
    <xdr:graphicFrame>
      <xdr:nvGraphicFramePr>
        <xdr:cNvPr id="5" name="Chart 5"/>
        <xdr:cNvGraphicFramePr/>
      </xdr:nvGraphicFramePr>
      <xdr:xfrm>
        <a:off x="5743575" y="5038725"/>
        <a:ext cx="5715000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400050</xdr:colOff>
      <xdr:row>51</xdr:row>
      <xdr:rowOff>47625</xdr:rowOff>
    </xdr:from>
    <xdr:to>
      <xdr:col>16</xdr:col>
      <xdr:colOff>457200</xdr:colOff>
      <xdr:row>65</xdr:row>
      <xdr:rowOff>19050</xdr:rowOff>
    </xdr:to>
    <xdr:graphicFrame>
      <xdr:nvGraphicFramePr>
        <xdr:cNvPr id="6" name="Chart 6"/>
        <xdr:cNvGraphicFramePr/>
      </xdr:nvGraphicFramePr>
      <xdr:xfrm>
        <a:off x="6657975" y="8305800"/>
        <a:ext cx="5543550" cy="2238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" sqref="A1:I21"/>
    </sheetView>
  </sheetViews>
  <sheetFormatPr defaultColWidth="9.140625" defaultRowHeight="12.75"/>
  <cols>
    <col min="1" max="1" width="11.7109375" style="0" customWidth="1"/>
    <col min="2" max="2" width="13.28125" style="0" customWidth="1"/>
    <col min="3" max="3" width="14.421875" style="0" customWidth="1"/>
    <col min="4" max="4" width="12.8515625" style="0" customWidth="1"/>
    <col min="5" max="5" width="13.421875" style="0" customWidth="1"/>
    <col min="6" max="6" width="14.7109375" style="0" customWidth="1"/>
    <col min="7" max="7" width="14.421875" style="0" customWidth="1"/>
    <col min="8" max="8" width="13.7109375" style="0" customWidth="1"/>
    <col min="9" max="9" width="16.57421875" style="0" customWidth="1"/>
  </cols>
  <sheetData>
    <row r="1" ht="12.75">
      <c r="A1" t="s">
        <v>10</v>
      </c>
    </row>
    <row r="2" ht="13.5" thickBot="1"/>
    <row r="3" spans="1:2" ht="12.75">
      <c r="A3" s="5" t="s">
        <v>11</v>
      </c>
      <c r="B3" s="5"/>
    </row>
    <row r="4" spans="1:2" ht="12.75">
      <c r="A4" s="2" t="s">
        <v>12</v>
      </c>
      <c r="B4" s="2">
        <v>0.9959370571651892</v>
      </c>
    </row>
    <row r="5" spans="1:2" ht="12.75">
      <c r="A5" s="2" t="s">
        <v>13</v>
      </c>
      <c r="B5" s="2">
        <v>0.9918906218348574</v>
      </c>
    </row>
    <row r="6" spans="1:2" ht="12.75">
      <c r="A6" s="2" t="s">
        <v>14</v>
      </c>
      <c r="B6" s="2">
        <v>0.9891874957798099</v>
      </c>
    </row>
    <row r="7" spans="1:2" ht="12.75">
      <c r="A7" s="2" t="s">
        <v>15</v>
      </c>
      <c r="B7" s="2">
        <v>0.07372262722907336</v>
      </c>
    </row>
    <row r="8" spans="1:2" ht="13.5" thickBot="1">
      <c r="A8" s="3" t="s">
        <v>16</v>
      </c>
      <c r="B8" s="3">
        <v>5</v>
      </c>
    </row>
    <row r="10" ht="13.5" thickBot="1">
      <c r="A10" t="s">
        <v>17</v>
      </c>
    </row>
    <row r="11" spans="1:6" ht="12.75">
      <c r="A11" s="4"/>
      <c r="B11" s="4" t="s">
        <v>22</v>
      </c>
      <c r="C11" s="4" t="s">
        <v>23</v>
      </c>
      <c r="D11" s="4" t="s">
        <v>24</v>
      </c>
      <c r="E11" s="4" t="s">
        <v>25</v>
      </c>
      <c r="F11" s="4" t="s">
        <v>26</v>
      </c>
    </row>
    <row r="12" spans="1:6" ht="12.75">
      <c r="A12" s="2" t="s">
        <v>18</v>
      </c>
      <c r="B12" s="2">
        <v>1</v>
      </c>
      <c r="C12" s="2">
        <v>1.994339507852467</v>
      </c>
      <c r="D12" s="2">
        <v>1.994339507852467</v>
      </c>
      <c r="E12" s="2">
        <v>366.94205214096417</v>
      </c>
      <c r="F12" s="2">
        <v>0.00031069200040340214</v>
      </c>
    </row>
    <row r="13" spans="1:6" ht="12.75">
      <c r="A13" s="2" t="s">
        <v>19</v>
      </c>
      <c r="B13" s="2">
        <v>3</v>
      </c>
      <c r="C13" s="2">
        <v>0.016305077296670727</v>
      </c>
      <c r="D13" s="2">
        <v>0.005435025765556909</v>
      </c>
      <c r="E13" s="2"/>
      <c r="F13" s="2"/>
    </row>
    <row r="14" spans="1:6" ht="13.5" thickBot="1">
      <c r="A14" s="3" t="s">
        <v>20</v>
      </c>
      <c r="B14" s="3">
        <v>4</v>
      </c>
      <c r="C14" s="3">
        <v>2.0106445851491377</v>
      </c>
      <c r="D14" s="3"/>
      <c r="E14" s="3"/>
      <c r="F14" s="3"/>
    </row>
    <row r="15" ht="13.5" thickBot="1"/>
    <row r="16" spans="1:9" ht="12.75">
      <c r="A16" s="4"/>
      <c r="B16" s="4" t="s">
        <v>27</v>
      </c>
      <c r="C16" s="4" t="s">
        <v>15</v>
      </c>
      <c r="D16" s="4" t="s">
        <v>28</v>
      </c>
      <c r="E16" s="4" t="s">
        <v>29</v>
      </c>
      <c r="F16" s="4" t="s">
        <v>30</v>
      </c>
      <c r="G16" s="4" t="s">
        <v>31</v>
      </c>
      <c r="H16" s="4" t="s">
        <v>32</v>
      </c>
      <c r="I16" s="4" t="s">
        <v>33</v>
      </c>
    </row>
    <row r="17" spans="1:9" ht="12.75">
      <c r="A17" s="2" t="s">
        <v>21</v>
      </c>
      <c r="B17" s="2">
        <v>0.9022032319175017</v>
      </c>
      <c r="C17" s="2">
        <v>0.15614333387300355</v>
      </c>
      <c r="D17" s="2">
        <v>5.778045143132994</v>
      </c>
      <c r="E17" s="2">
        <v>0.01030797465255031</v>
      </c>
      <c r="F17" s="2">
        <v>0.40528545600064303</v>
      </c>
      <c r="G17" s="2">
        <v>1.3991210078343603</v>
      </c>
      <c r="H17" s="2">
        <v>0.40528545600064303</v>
      </c>
      <c r="I17" s="2">
        <v>1.3991210078343603</v>
      </c>
    </row>
    <row r="18" spans="1:9" ht="13.5" thickBot="1">
      <c r="A18" s="3" t="s">
        <v>34</v>
      </c>
      <c r="B18" s="3">
        <v>0.7149952659158463</v>
      </c>
      <c r="C18" s="3">
        <v>0.03732539596037319</v>
      </c>
      <c r="D18" s="3">
        <v>19.155731574152004</v>
      </c>
      <c r="E18" s="3">
        <v>0.0003106920004034025</v>
      </c>
      <c r="F18" s="3">
        <v>0.5962091974633169</v>
      </c>
      <c r="G18" s="3">
        <v>0.8337813343683756</v>
      </c>
      <c r="H18" s="3">
        <v>0.5962091974633169</v>
      </c>
      <c r="I18" s="3">
        <v>0.8337813343683756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" sqref="A1:I21"/>
    </sheetView>
  </sheetViews>
  <sheetFormatPr defaultColWidth="9.140625" defaultRowHeight="12.75"/>
  <sheetData>
    <row r="1" ht="12.75">
      <c r="A1" t="s">
        <v>10</v>
      </c>
    </row>
    <row r="2" ht="13.5" thickBot="1"/>
    <row r="3" spans="1:2" ht="12.75">
      <c r="A3" s="5" t="s">
        <v>11</v>
      </c>
      <c r="B3" s="5"/>
    </row>
    <row r="4" spans="1:2" ht="12.75">
      <c r="A4" s="2" t="s">
        <v>12</v>
      </c>
      <c r="B4" s="2">
        <v>0.9986841607353855</v>
      </c>
    </row>
    <row r="5" spans="1:2" ht="12.75">
      <c r="A5" s="2" t="s">
        <v>13</v>
      </c>
      <c r="B5" s="2">
        <v>0.9973700529037411</v>
      </c>
    </row>
    <row r="6" spans="1:2" ht="12.75">
      <c r="A6" s="2" t="s">
        <v>14</v>
      </c>
      <c r="B6" s="2">
        <v>0.7473700529037411</v>
      </c>
    </row>
    <row r="7" spans="1:2" ht="12.75">
      <c r="A7" s="2" t="s">
        <v>15</v>
      </c>
      <c r="B7" s="2">
        <v>0.2223498321058825</v>
      </c>
    </row>
    <row r="8" spans="1:2" ht="13.5" thickBot="1">
      <c r="A8" s="3" t="s">
        <v>16</v>
      </c>
      <c r="B8" s="3">
        <v>5</v>
      </c>
    </row>
    <row r="10" ht="13.5" thickBot="1">
      <c r="A10" t="s">
        <v>17</v>
      </c>
    </row>
    <row r="11" spans="1:6" ht="12.75">
      <c r="A11" s="4"/>
      <c r="B11" s="4" t="s">
        <v>22</v>
      </c>
      <c r="C11" s="4" t="s">
        <v>23</v>
      </c>
      <c r="D11" s="4" t="s">
        <v>24</v>
      </c>
      <c r="E11" s="4" t="s">
        <v>25</v>
      </c>
      <c r="F11" s="4" t="s">
        <v>26</v>
      </c>
    </row>
    <row r="12" spans="1:6" ht="12.75">
      <c r="A12" s="2" t="s">
        <v>18</v>
      </c>
      <c r="B12" s="2">
        <v>1</v>
      </c>
      <c r="C12" s="2">
        <v>74.99683134368115</v>
      </c>
      <c r="D12" s="2">
        <v>74.99683134368115</v>
      </c>
      <c r="E12" s="2">
        <v>1516.9431420464682</v>
      </c>
      <c r="F12" s="2">
        <v>3.723806334278449E-05</v>
      </c>
    </row>
    <row r="13" spans="1:6" ht="12.75">
      <c r="A13" s="2" t="s">
        <v>19</v>
      </c>
      <c r="B13" s="2">
        <v>4</v>
      </c>
      <c r="C13" s="2">
        <v>0.19775779135005653</v>
      </c>
      <c r="D13" s="2">
        <v>0.04943944783751413</v>
      </c>
      <c r="E13" s="2"/>
      <c r="F13" s="2"/>
    </row>
    <row r="14" spans="1:6" ht="13.5" thickBot="1">
      <c r="A14" s="3" t="s">
        <v>20</v>
      </c>
      <c r="B14" s="3">
        <v>5</v>
      </c>
      <c r="C14" s="3">
        <v>75.19458913503121</v>
      </c>
      <c r="D14" s="3"/>
      <c r="E14" s="3"/>
      <c r="F14" s="3"/>
    </row>
    <row r="15" ht="13.5" thickBot="1"/>
    <row r="16" spans="1:9" ht="12.75">
      <c r="A16" s="4"/>
      <c r="B16" s="4" t="s">
        <v>27</v>
      </c>
      <c r="C16" s="4" t="s">
        <v>15</v>
      </c>
      <c r="D16" s="4" t="s">
        <v>28</v>
      </c>
      <c r="E16" s="4" t="s">
        <v>29</v>
      </c>
      <c r="F16" s="4" t="s">
        <v>30</v>
      </c>
      <c r="G16" s="4" t="s">
        <v>31</v>
      </c>
      <c r="H16" s="4" t="s">
        <v>32</v>
      </c>
      <c r="I16" s="4" t="s">
        <v>33</v>
      </c>
    </row>
    <row r="17" spans="1:9" ht="12.75">
      <c r="A17" s="2" t="s">
        <v>21</v>
      </c>
      <c r="B17" s="2">
        <v>0</v>
      </c>
      <c r="C17" s="2" t="e">
        <v>#N/A</v>
      </c>
      <c r="D17" s="2" t="e">
        <v>#N/A</v>
      </c>
      <c r="E17" s="2" t="e">
        <v>#N/A</v>
      </c>
      <c r="F17" s="2" t="e">
        <v>#N/A</v>
      </c>
      <c r="G17" s="2" t="e">
        <v>#N/A</v>
      </c>
      <c r="H17" s="2" t="e">
        <v>#N/A</v>
      </c>
      <c r="I17" s="2" t="e">
        <v>#N/A</v>
      </c>
    </row>
    <row r="18" spans="1:9" ht="13.5" thickBot="1">
      <c r="A18" s="3" t="s">
        <v>34</v>
      </c>
      <c r="B18" s="3">
        <v>0.9258005421945836</v>
      </c>
      <c r="C18" s="3">
        <v>0.023770196907054883</v>
      </c>
      <c r="D18" s="3">
        <v>38.94795427293286</v>
      </c>
      <c r="E18" s="3">
        <v>2.5960103114929673E-06</v>
      </c>
      <c r="F18" s="3">
        <v>0.8598038953460637</v>
      </c>
      <c r="G18" s="3">
        <v>0.9917971890431035</v>
      </c>
      <c r="H18" s="3">
        <v>0.8598038953460637</v>
      </c>
      <c r="I18" s="3">
        <v>0.9917971890431035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9"/>
  <sheetViews>
    <sheetView tabSelected="1" workbookViewId="0" topLeftCell="A37">
      <selection activeCell="B41" sqref="B41"/>
    </sheetView>
  </sheetViews>
  <sheetFormatPr defaultColWidth="9.140625" defaultRowHeight="12.75"/>
  <cols>
    <col min="1" max="1" width="14.7109375" style="0" customWidth="1"/>
    <col min="2" max="2" width="15.8515625" style="0" customWidth="1"/>
    <col min="3" max="3" width="17.140625" style="0" customWidth="1"/>
    <col min="4" max="4" width="18.710937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7</v>
      </c>
    </row>
    <row r="2" spans="1:2" ht="12.75">
      <c r="A2">
        <v>5</v>
      </c>
      <c r="B2">
        <v>0</v>
      </c>
    </row>
    <row r="3" spans="1:5" ht="12.75">
      <c r="A3">
        <v>10</v>
      </c>
      <c r="B3">
        <v>74</v>
      </c>
      <c r="C3">
        <f>5/(B3-B2)</f>
        <v>0.06756756756756757</v>
      </c>
      <c r="D3">
        <f>C3*60</f>
        <v>4.054054054054054</v>
      </c>
      <c r="E3">
        <v>7.5</v>
      </c>
    </row>
    <row r="4" spans="1:5" ht="12.75">
      <c r="A4">
        <v>15</v>
      </c>
      <c r="B4">
        <v>150</v>
      </c>
      <c r="C4">
        <f>5/(B4-B3)</f>
        <v>0.06578947368421052</v>
      </c>
      <c r="D4">
        <f>C4*60</f>
        <v>3.9473684210526314</v>
      </c>
      <c r="E4">
        <f>E3+5</f>
        <v>12.5</v>
      </c>
    </row>
    <row r="5" spans="1:5" ht="12.75">
      <c r="A5">
        <v>20</v>
      </c>
      <c r="B5">
        <v>227</v>
      </c>
      <c r="C5">
        <f>5/(B5-B4)</f>
        <v>0.06493506493506493</v>
      </c>
      <c r="D5">
        <f>C5*60</f>
        <v>3.8961038961038956</v>
      </c>
      <c r="E5">
        <f>E4+5</f>
        <v>17.5</v>
      </c>
    </row>
    <row r="6" spans="1:5" ht="12.75">
      <c r="A6">
        <v>25</v>
      </c>
      <c r="B6">
        <v>298</v>
      </c>
      <c r="C6">
        <f>5/(B6-B5)</f>
        <v>0.07042253521126761</v>
      </c>
      <c r="D6">
        <f>C6*60</f>
        <v>4.225352112676057</v>
      </c>
      <c r="E6">
        <f>E5+5</f>
        <v>22.5</v>
      </c>
    </row>
    <row r="7" spans="1:5" ht="12.75">
      <c r="A7">
        <v>30</v>
      </c>
      <c r="B7">
        <v>374</v>
      </c>
      <c r="C7">
        <f>5/(B7-B6)</f>
        <v>0.06578947368421052</v>
      </c>
      <c r="D7">
        <f>C7*60</f>
        <v>3.9473684210526314</v>
      </c>
      <c r="E7">
        <f>E6+5</f>
        <v>27.5</v>
      </c>
    </row>
    <row r="9" ht="12.75">
      <c r="D9" t="s">
        <v>4</v>
      </c>
    </row>
    <row r="10" ht="12.75">
      <c r="D10">
        <f>SUM(D3:D7)/5</f>
        <v>4.014049380987854</v>
      </c>
    </row>
    <row r="17" spans="1:6" ht="12.75">
      <c r="A17" s="1" t="s">
        <v>0</v>
      </c>
      <c r="B17" s="1" t="s">
        <v>1</v>
      </c>
      <c r="C17" s="1" t="s">
        <v>5</v>
      </c>
      <c r="D17" s="1" t="s">
        <v>6</v>
      </c>
      <c r="E17" s="1" t="s">
        <v>7</v>
      </c>
      <c r="F17" s="1" t="s">
        <v>9</v>
      </c>
    </row>
    <row r="18" spans="1:2" ht="12.75">
      <c r="A18">
        <v>30</v>
      </c>
      <c r="B18">
        <v>0</v>
      </c>
    </row>
    <row r="19" spans="1:6" ht="12.75">
      <c r="A19">
        <v>25</v>
      </c>
      <c r="B19">
        <v>65</v>
      </c>
      <c r="C19">
        <f>5/(B19-B18)</f>
        <v>0.07692307692307693</v>
      </c>
      <c r="D19">
        <f>C19*60</f>
        <v>4.615384615384616</v>
      </c>
      <c r="E19">
        <v>27.5</v>
      </c>
      <c r="F19">
        <f>SQRT(E19)</f>
        <v>5.244044240850758</v>
      </c>
    </row>
    <row r="20" spans="1:6" ht="12.75">
      <c r="A20">
        <v>20</v>
      </c>
      <c r="B20">
        <v>135</v>
      </c>
      <c r="C20">
        <f>5/(B20-B19)</f>
        <v>0.07142857142857142</v>
      </c>
      <c r="D20">
        <f>C20*60</f>
        <v>4.285714285714286</v>
      </c>
      <c r="E20">
        <f>E19-5</f>
        <v>22.5</v>
      </c>
      <c r="F20">
        <f>SQRT(E20)</f>
        <v>4.743416490252569</v>
      </c>
    </row>
    <row r="21" spans="1:6" ht="12.75">
      <c r="A21">
        <v>15</v>
      </c>
      <c r="B21">
        <v>210</v>
      </c>
      <c r="C21">
        <f>5/(B21-B20)</f>
        <v>0.06666666666666667</v>
      </c>
      <c r="D21">
        <f>C21*60</f>
        <v>4</v>
      </c>
      <c r="E21">
        <f>E20-5</f>
        <v>17.5</v>
      </c>
      <c r="F21">
        <f>SQRT(E21)</f>
        <v>4.183300132670378</v>
      </c>
    </row>
    <row r="22" spans="1:6" ht="12.75">
      <c r="A22">
        <v>10</v>
      </c>
      <c r="B22">
        <v>299</v>
      </c>
      <c r="C22">
        <f>5/(B22-B21)</f>
        <v>0.056179775280898875</v>
      </c>
      <c r="D22">
        <f>C22*60</f>
        <v>3.3707865168539324</v>
      </c>
      <c r="E22">
        <f>E21-5</f>
        <v>12.5</v>
      </c>
      <c r="F22">
        <f>SQRT(E22)</f>
        <v>3.5355339059327378</v>
      </c>
    </row>
    <row r="23" spans="1:6" ht="12.75">
      <c r="A23">
        <v>5</v>
      </c>
      <c r="B23">
        <v>404</v>
      </c>
      <c r="C23">
        <f>5/(B23-B22)</f>
        <v>0.047619047619047616</v>
      </c>
      <c r="D23">
        <f>C23*60</f>
        <v>2.8571428571428568</v>
      </c>
      <c r="E23">
        <f>E22-5</f>
        <v>7.5</v>
      </c>
      <c r="F23">
        <f>SQRT(E23)</f>
        <v>2.7386127875258306</v>
      </c>
    </row>
    <row r="31" ht="12.75">
      <c r="A31" t="s">
        <v>8</v>
      </c>
    </row>
    <row r="32" ht="12.75">
      <c r="A32" t="s">
        <v>40</v>
      </c>
    </row>
    <row r="49" ht="12.75">
      <c r="A49" t="s">
        <v>43</v>
      </c>
    </row>
    <row r="50" spans="4:7" ht="12.75">
      <c r="D50" t="s">
        <v>38</v>
      </c>
      <c r="G50" t="s">
        <v>42</v>
      </c>
    </row>
    <row r="51" spans="1:7" ht="12.75">
      <c r="A51" t="s">
        <v>39</v>
      </c>
      <c r="B51" t="s">
        <v>36</v>
      </c>
      <c r="C51" t="s">
        <v>37</v>
      </c>
      <c r="D51">
        <v>5</v>
      </c>
      <c r="E51" t="s">
        <v>35</v>
      </c>
      <c r="F51" t="s">
        <v>41</v>
      </c>
      <c r="G51">
        <v>0</v>
      </c>
    </row>
    <row r="52" spans="1:7" ht="12.75">
      <c r="A52">
        <v>0</v>
      </c>
      <c r="B52">
        <v>4</v>
      </c>
      <c r="C52">
        <f>$F$52*SQRT(D51)</f>
        <v>2.0683628791873057</v>
      </c>
      <c r="D52">
        <f>D51+$B$52*$E$52-C52*$E$52</f>
        <v>6.931637120812694</v>
      </c>
      <c r="E52">
        <v>1</v>
      </c>
      <c r="F52">
        <v>0.925</v>
      </c>
      <c r="G52">
        <f>G51+$E$52</f>
        <v>1</v>
      </c>
    </row>
    <row r="53" spans="1:7" ht="12.75">
      <c r="A53">
        <f>A52+$E$52</f>
        <v>1</v>
      </c>
      <c r="C53">
        <f aca="true" t="shared" si="0" ref="C53:C116">$F$52*SQRT(D52)</f>
        <v>2.4353402249984217</v>
      </c>
      <c r="D53">
        <f>D52+$B$52*$E$52-C52*$E$52</f>
        <v>8.86327424162539</v>
      </c>
      <c r="G53">
        <f aca="true" t="shared" si="1" ref="G53:G116">G52+$E$52</f>
        <v>2</v>
      </c>
    </row>
    <row r="54" spans="1:7" ht="12.75">
      <c r="A54">
        <f aca="true" t="shared" si="2" ref="A54:A117">A53+$E$52</f>
        <v>2</v>
      </c>
      <c r="C54">
        <f t="shared" si="0"/>
        <v>2.753840776622847</v>
      </c>
      <c r="D54">
        <f>D53+$B$52*$E$52-C53*$E$52</f>
        <v>10.427934016626969</v>
      </c>
      <c r="G54">
        <f t="shared" si="1"/>
        <v>3</v>
      </c>
    </row>
    <row r="55" spans="1:7" ht="12.75">
      <c r="A55">
        <f t="shared" si="2"/>
        <v>3</v>
      </c>
      <c r="C55">
        <f t="shared" si="0"/>
        <v>2.987038841892829</v>
      </c>
      <c r="D55">
        <f>D54+$B$52*$E$52-C54*$E$52</f>
        <v>11.674093240004122</v>
      </c>
      <c r="G55">
        <f t="shared" si="1"/>
        <v>4</v>
      </c>
    </row>
    <row r="56" spans="1:7" ht="12.75">
      <c r="A56">
        <f t="shared" si="2"/>
        <v>4</v>
      </c>
      <c r="C56">
        <f t="shared" si="0"/>
        <v>3.1604819297819957</v>
      </c>
      <c r="D56">
        <f>D55+$B$52*$E$52-C55*$E$52</f>
        <v>12.687054398111293</v>
      </c>
      <c r="G56">
        <f t="shared" si="1"/>
        <v>5</v>
      </c>
    </row>
    <row r="57" spans="1:7" ht="12.75">
      <c r="A57">
        <f t="shared" si="2"/>
        <v>5</v>
      </c>
      <c r="C57">
        <f t="shared" si="0"/>
        <v>3.294747474296623</v>
      </c>
      <c r="D57">
        <f>D56+$B$52*$E$52-C56*$E$52</f>
        <v>13.526572468329297</v>
      </c>
      <c r="G57">
        <f t="shared" si="1"/>
        <v>6</v>
      </c>
    </row>
    <row r="58" spans="1:7" ht="12.75">
      <c r="A58">
        <f t="shared" si="2"/>
        <v>6</v>
      </c>
      <c r="C58">
        <f t="shared" si="0"/>
        <v>3.402010224589905</v>
      </c>
      <c r="D58">
        <f aca="true" t="shared" si="3" ref="D58:D86">D57+$B$52*$E$52-C57*$E$52</f>
        <v>14.231824994032676</v>
      </c>
      <c r="G58">
        <f t="shared" si="1"/>
        <v>7</v>
      </c>
    </row>
    <row r="59" spans="1:7" ht="12.75">
      <c r="A59">
        <f t="shared" si="2"/>
        <v>7</v>
      </c>
      <c r="C59">
        <f t="shared" si="0"/>
        <v>3.4895709278533387</v>
      </c>
      <c r="D59">
        <f t="shared" si="3"/>
        <v>14.829814769442773</v>
      </c>
      <c r="G59">
        <f t="shared" si="1"/>
        <v>8</v>
      </c>
    </row>
    <row r="60" spans="1:7" ht="12.75">
      <c r="A60">
        <f t="shared" si="2"/>
        <v>8</v>
      </c>
      <c r="C60">
        <f t="shared" si="0"/>
        <v>3.5621286139195583</v>
      </c>
      <c r="D60">
        <f t="shared" si="3"/>
        <v>15.340243841589434</v>
      </c>
      <c r="G60">
        <f t="shared" si="1"/>
        <v>9</v>
      </c>
    </row>
    <row r="61" spans="1:7" ht="12.75">
      <c r="A61">
        <f t="shared" si="2"/>
        <v>9</v>
      </c>
      <c r="C61">
        <f t="shared" si="0"/>
        <v>3.6229126593060395</v>
      </c>
      <c r="D61">
        <f t="shared" si="3"/>
        <v>15.778115227669876</v>
      </c>
      <c r="G61">
        <f t="shared" si="1"/>
        <v>10</v>
      </c>
    </row>
    <row r="62" spans="1:7" ht="12.75">
      <c r="A62">
        <f t="shared" si="2"/>
        <v>10</v>
      </c>
      <c r="C62">
        <f t="shared" si="0"/>
        <v>3.674255004987411</v>
      </c>
      <c r="D62">
        <f t="shared" si="3"/>
        <v>16.155202568363837</v>
      </c>
      <c r="G62">
        <f t="shared" si="1"/>
        <v>11</v>
      </c>
    </row>
    <row r="63" spans="1:7" ht="12.75">
      <c r="A63">
        <f t="shared" si="2"/>
        <v>11</v>
      </c>
      <c r="C63">
        <f t="shared" si="0"/>
        <v>3.7179019886968927</v>
      </c>
      <c r="D63">
        <f t="shared" si="3"/>
        <v>16.480947563376425</v>
      </c>
      <c r="G63">
        <f t="shared" si="1"/>
        <v>12</v>
      </c>
    </row>
    <row r="64" spans="1:7" ht="12.75">
      <c r="A64">
        <f t="shared" si="2"/>
        <v>12</v>
      </c>
      <c r="C64">
        <f t="shared" si="0"/>
        <v>3.755197832193925</v>
      </c>
      <c r="D64">
        <f t="shared" si="3"/>
        <v>16.76304557467953</v>
      </c>
      <c r="G64">
        <f t="shared" si="1"/>
        <v>13</v>
      </c>
    </row>
    <row r="65" spans="1:7" ht="12.75">
      <c r="A65">
        <f t="shared" si="2"/>
        <v>13</v>
      </c>
      <c r="C65">
        <f t="shared" si="0"/>
        <v>3.7871996078679526</v>
      </c>
      <c r="D65">
        <f t="shared" si="3"/>
        <v>17.007847742485605</v>
      </c>
      <c r="G65">
        <f t="shared" si="1"/>
        <v>14</v>
      </c>
    </row>
    <row r="66" spans="1:7" ht="12.75">
      <c r="A66">
        <f t="shared" si="2"/>
        <v>14</v>
      </c>
      <c r="C66">
        <f t="shared" si="0"/>
        <v>3.8147529047979303</v>
      </c>
      <c r="D66">
        <f t="shared" si="3"/>
        <v>17.220648134617655</v>
      </c>
      <c r="G66">
        <f t="shared" si="1"/>
        <v>15</v>
      </c>
    </row>
    <row r="67" spans="1:7" ht="12.75">
      <c r="A67">
        <f t="shared" si="2"/>
        <v>15</v>
      </c>
      <c r="C67">
        <f t="shared" si="0"/>
        <v>3.8385436118640404</v>
      </c>
      <c r="D67">
        <f t="shared" si="3"/>
        <v>17.405895229819723</v>
      </c>
      <c r="G67">
        <f t="shared" si="1"/>
        <v>16</v>
      </c>
    </row>
    <row r="68" spans="1:7" ht="12.75">
      <c r="A68">
        <f t="shared" si="2"/>
        <v>16</v>
      </c>
      <c r="C68">
        <f t="shared" si="0"/>
        <v>3.8591345021927523</v>
      </c>
      <c r="D68">
        <f t="shared" si="3"/>
        <v>17.567351617955683</v>
      </c>
      <c r="G68">
        <f t="shared" si="1"/>
        <v>17</v>
      </c>
    </row>
    <row r="69" spans="1:7" ht="12.75">
      <c r="A69">
        <f t="shared" si="2"/>
        <v>17</v>
      </c>
      <c r="C69">
        <f t="shared" si="0"/>
        <v>3.876991775605583</v>
      </c>
      <c r="D69">
        <f t="shared" si="3"/>
        <v>17.70821711576293</v>
      </c>
      <c r="G69">
        <f t="shared" si="1"/>
        <v>18</v>
      </c>
    </row>
    <row r="70" spans="1:7" ht="12.75">
      <c r="A70">
        <f t="shared" si="2"/>
        <v>18</v>
      </c>
      <c r="C70">
        <f t="shared" si="0"/>
        <v>3.8925047552539564</v>
      </c>
      <c r="D70">
        <f t="shared" si="3"/>
        <v>17.83122534015735</v>
      </c>
      <c r="G70">
        <f t="shared" si="1"/>
        <v>19</v>
      </c>
    </row>
    <row r="71" spans="1:7" ht="12.75">
      <c r="A71">
        <f t="shared" si="2"/>
        <v>19</v>
      </c>
      <c r="C71">
        <f t="shared" si="0"/>
        <v>3.9060007913045967</v>
      </c>
      <c r="D71">
        <f t="shared" si="3"/>
        <v>17.938720584903393</v>
      </c>
      <c r="G71">
        <f t="shared" si="1"/>
        <v>20</v>
      </c>
    </row>
    <row r="72" spans="1:7" ht="12.75">
      <c r="A72">
        <f t="shared" si="2"/>
        <v>20</v>
      </c>
      <c r="C72">
        <f t="shared" si="0"/>
        <v>3.9177567306378234</v>
      </c>
      <c r="D72">
        <f t="shared" si="3"/>
        <v>18.032719793598798</v>
      </c>
      <c r="G72">
        <f t="shared" si="1"/>
        <v>21</v>
      </c>
    </row>
    <row r="73" spans="1:7" ht="12.75">
      <c r="A73">
        <f t="shared" si="2"/>
        <v>21</v>
      </c>
      <c r="C73">
        <f t="shared" si="0"/>
        <v>3.928007875933801</v>
      </c>
      <c r="D73">
        <f t="shared" si="3"/>
        <v>18.114963062960975</v>
      </c>
      <c r="G73">
        <f t="shared" si="1"/>
        <v>22</v>
      </c>
    </row>
    <row r="74" spans="1:7" ht="12.75">
      <c r="A74">
        <f t="shared" si="2"/>
        <v>22</v>
      </c>
      <c r="C74">
        <f t="shared" si="0"/>
        <v>3.9369550760385854</v>
      </c>
      <c r="D74">
        <f t="shared" si="3"/>
        <v>18.186955187027174</v>
      </c>
      <c r="G74">
        <f t="shared" si="1"/>
        <v>23</v>
      </c>
    </row>
    <row r="75" spans="1:7" ht="12.75">
      <c r="A75">
        <f t="shared" si="2"/>
        <v>23</v>
      </c>
      <c r="C75">
        <f t="shared" si="0"/>
        <v>3.94477040293857</v>
      </c>
      <c r="D75">
        <f t="shared" si="3"/>
        <v>18.250000110988587</v>
      </c>
      <c r="G75">
        <f t="shared" si="1"/>
        <v>24</v>
      </c>
    </row>
    <row r="76" spans="1:7" ht="12.75">
      <c r="A76">
        <f t="shared" si="2"/>
        <v>24</v>
      </c>
      <c r="C76">
        <f t="shared" si="0"/>
        <v>3.9516017442253224</v>
      </c>
      <c r="D76">
        <f t="shared" si="3"/>
        <v>18.305229708050017</v>
      </c>
      <c r="G76">
        <f t="shared" si="1"/>
        <v>25</v>
      </c>
    </row>
    <row r="77" spans="1:7" ht="12.75">
      <c r="A77">
        <f t="shared" si="2"/>
        <v>25</v>
      </c>
      <c r="C77">
        <f t="shared" si="0"/>
        <v>3.9575765525066346</v>
      </c>
      <c r="D77">
        <f t="shared" si="3"/>
        <v>18.353627963824696</v>
      </c>
      <c r="G77">
        <f t="shared" si="1"/>
        <v>26</v>
      </c>
    </row>
    <row r="78" spans="1:7" ht="12.75">
      <c r="A78">
        <f t="shared" si="2"/>
        <v>26</v>
      </c>
      <c r="C78">
        <f t="shared" si="0"/>
        <v>3.9628049316800222</v>
      </c>
      <c r="D78">
        <f t="shared" si="3"/>
        <v>18.396051411318062</v>
      </c>
      <c r="G78">
        <f t="shared" si="1"/>
        <v>27</v>
      </c>
    </row>
    <row r="79" spans="1:7" ht="12.75">
      <c r="A79">
        <f t="shared" si="2"/>
        <v>27</v>
      </c>
      <c r="C79">
        <f t="shared" si="0"/>
        <v>3.9673821959585664</v>
      </c>
      <c r="D79">
        <f t="shared" si="3"/>
        <v>18.43324647963804</v>
      </c>
      <c r="G79">
        <f t="shared" si="1"/>
        <v>28</v>
      </c>
    </row>
    <row r="80" spans="1:7" ht="12.75">
      <c r="A80">
        <f t="shared" si="2"/>
        <v>28</v>
      </c>
      <c r="C80">
        <f t="shared" si="0"/>
        <v>3.9713910055722668</v>
      </c>
      <c r="D80">
        <f t="shared" si="3"/>
        <v>18.465864283679473</v>
      </c>
      <c r="G80">
        <f t="shared" si="1"/>
        <v>29</v>
      </c>
    </row>
    <row r="81" spans="1:7" ht="12.75">
      <c r="A81">
        <f t="shared" si="2"/>
        <v>29</v>
      </c>
      <c r="C81">
        <f t="shared" si="0"/>
        <v>3.974903159540274</v>
      </c>
      <c r="D81">
        <f t="shared" si="3"/>
        <v>18.494473278107208</v>
      </c>
      <c r="G81">
        <f t="shared" si="1"/>
        <v>30</v>
      </c>
    </row>
    <row r="82" spans="1:7" ht="12.75">
      <c r="A82">
        <f t="shared" si="2"/>
        <v>30</v>
      </c>
      <c r="C82">
        <f t="shared" si="0"/>
        <v>3.9779811083740055</v>
      </c>
      <c r="D82">
        <f t="shared" si="3"/>
        <v>18.519570118566932</v>
      </c>
      <c r="G82">
        <f t="shared" si="1"/>
        <v>31</v>
      </c>
    </row>
    <row r="83" spans="1:7" ht="12.75">
      <c r="A83">
        <f t="shared" si="2"/>
        <v>31</v>
      </c>
      <c r="C83">
        <f t="shared" si="0"/>
        <v>3.980679236348846</v>
      </c>
      <c r="D83">
        <f t="shared" si="3"/>
        <v>18.541589010192926</v>
      </c>
      <c r="G83">
        <f t="shared" si="1"/>
        <v>32</v>
      </c>
    </row>
    <row r="84" spans="1:7" ht="12.75">
      <c r="A84">
        <f t="shared" si="2"/>
        <v>32</v>
      </c>
      <c r="C84">
        <f t="shared" si="0"/>
        <v>3.983044952903033</v>
      </c>
      <c r="D84">
        <f t="shared" si="3"/>
        <v>18.56090977384408</v>
      </c>
      <c r="G84">
        <f t="shared" si="1"/>
        <v>33</v>
      </c>
    </row>
    <row r="85" spans="1:7" ht="12.75">
      <c r="A85">
        <f t="shared" si="2"/>
        <v>33</v>
      </c>
      <c r="C85">
        <f t="shared" si="0"/>
        <v>3.9851196249605034</v>
      </c>
      <c r="D85">
        <f t="shared" si="3"/>
        <v>18.57786482094105</v>
      </c>
      <c r="G85">
        <f t="shared" si="1"/>
        <v>34</v>
      </c>
    </row>
    <row r="86" spans="1:7" ht="12.75">
      <c r="A86">
        <f t="shared" si="2"/>
        <v>34</v>
      </c>
      <c r="C86">
        <f t="shared" si="0"/>
        <v>3.9869393759396052</v>
      </c>
      <c r="D86">
        <f t="shared" si="3"/>
        <v>18.592745195980545</v>
      </c>
      <c r="G86">
        <f t="shared" si="1"/>
        <v>35</v>
      </c>
    </row>
    <row r="87" spans="1:7" ht="12.75">
      <c r="A87">
        <f t="shared" si="2"/>
        <v>35</v>
      </c>
      <c r="C87">
        <f t="shared" si="0"/>
        <v>3.988535772474763</v>
      </c>
      <c r="D87">
        <f aca="true" t="shared" si="4" ref="D87:D114">D86+$B$52*$E$52-C86*$E$52</f>
        <v>18.60580582004094</v>
      </c>
      <c r="G87">
        <f t="shared" si="1"/>
        <v>36</v>
      </c>
    </row>
    <row r="88" spans="1:7" ht="12.75">
      <c r="A88">
        <f t="shared" si="2"/>
        <v>36</v>
      </c>
      <c r="C88">
        <f t="shared" si="0"/>
        <v>3.989936416131531</v>
      </c>
      <c r="D88">
        <f t="shared" si="4"/>
        <v>18.617270047566176</v>
      </c>
      <c r="G88">
        <f t="shared" si="1"/>
        <v>37</v>
      </c>
    </row>
    <row r="89" spans="1:7" ht="12.75">
      <c r="A89">
        <f t="shared" si="2"/>
        <v>37</v>
      </c>
      <c r="C89">
        <f t="shared" si="0"/>
        <v>3.9911654544066213</v>
      </c>
      <c r="D89">
        <f t="shared" si="4"/>
        <v>18.627333631434645</v>
      </c>
      <c r="G89">
        <f t="shared" si="1"/>
        <v>38</v>
      </c>
    </row>
    <row r="90" spans="1:7" ht="12.75">
      <c r="A90">
        <f t="shared" si="2"/>
        <v>38</v>
      </c>
      <c r="C90">
        <f t="shared" si="0"/>
        <v>3.9922440229019402</v>
      </c>
      <c r="D90">
        <f t="shared" si="4"/>
        <v>18.636168177028026</v>
      </c>
      <c r="G90">
        <f t="shared" si="1"/>
        <v>39</v>
      </c>
    </row>
    <row r="91" spans="1:7" ht="12.75">
      <c r="A91">
        <f t="shared" si="2"/>
        <v>39</v>
      </c>
      <c r="C91">
        <f t="shared" si="0"/>
        <v>3.9931906286163708</v>
      </c>
      <c r="D91">
        <f t="shared" si="4"/>
        <v>18.643924154126086</v>
      </c>
      <c r="G91">
        <f t="shared" si="1"/>
        <v>40</v>
      </c>
    </row>
    <row r="92" spans="1:7" ht="12.75">
      <c r="A92">
        <f t="shared" si="2"/>
        <v>40</v>
      </c>
      <c r="C92">
        <f t="shared" si="0"/>
        <v>3.9940214827131477</v>
      </c>
      <c r="D92">
        <f t="shared" si="4"/>
        <v>18.650733525509715</v>
      </c>
      <c r="G92">
        <f t="shared" si="1"/>
        <v>41</v>
      </c>
    </row>
    <row r="93" spans="1:7" ht="12.75">
      <c r="A93">
        <f t="shared" si="2"/>
        <v>41</v>
      </c>
      <c r="C93">
        <f t="shared" si="0"/>
        <v>3.9947507898195918</v>
      </c>
      <c r="D93">
        <f t="shared" si="4"/>
        <v>18.656712042796567</v>
      </c>
      <c r="G93">
        <f t="shared" si="1"/>
        <v>42</v>
      </c>
    </row>
    <row r="94" spans="1:7" ht="12.75">
      <c r="A94">
        <f t="shared" si="2"/>
        <v>42</v>
      </c>
      <c r="C94">
        <f t="shared" si="0"/>
        <v>3.9953909998419195</v>
      </c>
      <c r="D94">
        <f t="shared" si="4"/>
        <v>18.661961252976976</v>
      </c>
      <c r="G94">
        <f t="shared" si="1"/>
        <v>43</v>
      </c>
    </row>
    <row r="95" spans="1:7" ht="12.75">
      <c r="A95">
        <f t="shared" si="2"/>
        <v>43</v>
      </c>
      <c r="C95">
        <f t="shared" si="0"/>
        <v>3.9959530273863866</v>
      </c>
      <c r="D95">
        <f t="shared" si="4"/>
        <v>18.666570253135056</v>
      </c>
      <c r="G95">
        <f t="shared" si="1"/>
        <v>44</v>
      </c>
    </row>
    <row r="96" spans="1:7" ht="12.75">
      <c r="A96">
        <f t="shared" si="2"/>
        <v>44</v>
      </c>
      <c r="C96">
        <f t="shared" si="0"/>
        <v>3.996446443134036</v>
      </c>
      <c r="D96">
        <f t="shared" si="4"/>
        <v>18.67061722574867</v>
      </c>
      <c r="G96">
        <f t="shared" si="1"/>
        <v>45</v>
      </c>
    </row>
    <row r="97" spans="1:7" ht="12.75">
      <c r="A97">
        <f t="shared" si="2"/>
        <v>45</v>
      </c>
      <c r="C97">
        <f t="shared" si="0"/>
        <v>3.9968796408925313</v>
      </c>
      <c r="D97">
        <f t="shared" si="4"/>
        <v>18.674170782614635</v>
      </c>
      <c r="G97">
        <f t="shared" si="1"/>
        <v>46</v>
      </c>
    </row>
    <row r="98" spans="1:7" ht="12.75">
      <c r="A98">
        <f t="shared" si="2"/>
        <v>46</v>
      </c>
      <c r="C98">
        <f t="shared" si="0"/>
        <v>3.9972599835230445</v>
      </c>
      <c r="D98">
        <f t="shared" si="4"/>
        <v>18.677291141722105</v>
      </c>
      <c r="G98">
        <f t="shared" si="1"/>
        <v>47</v>
      </c>
    </row>
    <row r="99" spans="1:7" ht="12.75">
      <c r="A99">
        <f t="shared" si="2"/>
        <v>47</v>
      </c>
      <c r="C99">
        <f t="shared" si="0"/>
        <v>3.9975939304956896</v>
      </c>
      <c r="D99">
        <f t="shared" si="4"/>
        <v>18.68003115819906</v>
      </c>
      <c r="G99">
        <f t="shared" si="1"/>
        <v>48</v>
      </c>
    </row>
    <row r="100" spans="1:7" ht="12.75">
      <c r="A100">
        <f t="shared" si="2"/>
        <v>48</v>
      </c>
      <c r="C100">
        <f t="shared" si="0"/>
        <v>3.997887149449578</v>
      </c>
      <c r="D100">
        <f t="shared" si="4"/>
        <v>18.68243722770337</v>
      </c>
      <c r="G100">
        <f t="shared" si="1"/>
        <v>49</v>
      </c>
    </row>
    <row r="101" spans="1:7" ht="12.75">
      <c r="A101">
        <f t="shared" si="2"/>
        <v>49</v>
      </c>
      <c r="C101">
        <f t="shared" si="0"/>
        <v>3.9981446138119736</v>
      </c>
      <c r="D101">
        <f t="shared" si="4"/>
        <v>18.684550078253793</v>
      </c>
      <c r="G101">
        <f t="shared" si="1"/>
        <v>50</v>
      </c>
    </row>
    <row r="102" spans="1:7" ht="12.75">
      <c r="A102">
        <f t="shared" si="2"/>
        <v>50</v>
      </c>
      <c r="C102">
        <f t="shared" si="0"/>
        <v>3.998370688256143</v>
      </c>
      <c r="D102">
        <f t="shared" si="4"/>
        <v>18.68640546444182</v>
      </c>
      <c r="G102">
        <f t="shared" si="1"/>
        <v>51</v>
      </c>
    </row>
    <row r="103" spans="1:7" ht="12.75">
      <c r="A103">
        <f t="shared" si="2"/>
        <v>51</v>
      </c>
      <c r="C103">
        <f t="shared" si="0"/>
        <v>3.9985692035418157</v>
      </c>
      <c r="D103">
        <f t="shared" si="4"/>
        <v>18.688034776185674</v>
      </c>
      <c r="G103">
        <f t="shared" si="1"/>
        <v>52</v>
      </c>
    </row>
    <row r="104" spans="1:7" ht="12.75">
      <c r="A104">
        <f t="shared" si="2"/>
        <v>52</v>
      </c>
      <c r="C104">
        <f t="shared" si="0"/>
        <v>3.9987435220796383</v>
      </c>
      <c r="D104">
        <f t="shared" si="4"/>
        <v>18.689465572643858</v>
      </c>
      <c r="G104">
        <f t="shared" si="1"/>
        <v>53</v>
      </c>
    </row>
    <row r="105" spans="1:7" ht="12.75">
      <c r="A105">
        <f t="shared" si="2"/>
        <v>53</v>
      </c>
      <c r="C105">
        <f t="shared" si="0"/>
        <v>3.9988965953864577</v>
      </c>
      <c r="D105">
        <f t="shared" si="4"/>
        <v>18.69072205056422</v>
      </c>
      <c r="G105">
        <f t="shared" si="1"/>
        <v>54</v>
      </c>
    </row>
    <row r="106" spans="1:7" ht="12.75">
      <c r="A106">
        <f t="shared" si="2"/>
        <v>54</v>
      </c>
      <c r="C106">
        <f t="shared" si="0"/>
        <v>3.999031014447626</v>
      </c>
      <c r="D106">
        <f t="shared" si="4"/>
        <v>18.69182545517776</v>
      </c>
      <c r="G106">
        <f t="shared" si="1"/>
        <v>55</v>
      </c>
    </row>
    <row r="107" spans="1:7" ht="12.75">
      <c r="A107">
        <f t="shared" si="2"/>
        <v>55</v>
      </c>
      <c r="C107">
        <f t="shared" si="0"/>
        <v>3.9991490538721446</v>
      </c>
      <c r="D107">
        <f t="shared" si="4"/>
        <v>18.692794440730133</v>
      </c>
      <c r="G107">
        <f t="shared" si="1"/>
        <v>56</v>
      </c>
    </row>
    <row r="108" spans="1:7" ht="12.75">
      <c r="A108">
        <f t="shared" si="2"/>
        <v>56</v>
      </c>
      <c r="C108">
        <f t="shared" si="0"/>
        <v>3.999252710613537</v>
      </c>
      <c r="D108">
        <f t="shared" si="4"/>
        <v>18.693645386857987</v>
      </c>
      <c r="G108">
        <f t="shared" si="1"/>
        <v>57</v>
      </c>
    </row>
    <row r="109" spans="1:7" ht="12.75">
      <c r="A109">
        <f t="shared" si="2"/>
        <v>57</v>
      </c>
      <c r="C109">
        <f t="shared" si="0"/>
        <v>3.9993437379313077</v>
      </c>
      <c r="D109">
        <f t="shared" si="4"/>
        <v>18.69439267624445</v>
      </c>
      <c r="G109">
        <f t="shared" si="1"/>
        <v>58</v>
      </c>
    </row>
    <row r="110" spans="1:7" ht="12.75">
      <c r="A110">
        <f t="shared" si="2"/>
        <v>58</v>
      </c>
      <c r="C110">
        <f t="shared" si="0"/>
        <v>3.999423675182671</v>
      </c>
      <c r="D110">
        <f t="shared" si="4"/>
        <v>18.695048938313143</v>
      </c>
      <c r="G110">
        <f t="shared" si="1"/>
        <v>59</v>
      </c>
    </row>
    <row r="111" spans="1:7" ht="12.75">
      <c r="A111">
        <f t="shared" si="2"/>
        <v>59</v>
      </c>
      <c r="C111">
        <f t="shared" si="0"/>
        <v>3.9994938739600765</v>
      </c>
      <c r="D111">
        <f t="shared" si="4"/>
        <v>18.695625263130474</v>
      </c>
      <c r="G111">
        <f t="shared" si="1"/>
        <v>60</v>
      </c>
    </row>
    <row r="112" spans="1:7" ht="12.75">
      <c r="A112">
        <f t="shared" si="2"/>
        <v>60</v>
      </c>
      <c r="C112">
        <f t="shared" si="0"/>
        <v>3.999555521025557</v>
      </c>
      <c r="D112">
        <f t="shared" si="4"/>
        <v>18.696131389170397</v>
      </c>
      <c r="G112">
        <f t="shared" si="1"/>
        <v>61</v>
      </c>
    </row>
    <row r="113" spans="1:7" ht="12.75">
      <c r="A113">
        <f t="shared" si="2"/>
        <v>61</v>
      </c>
      <c r="C113">
        <f t="shared" si="0"/>
        <v>3.999609658436548</v>
      </c>
      <c r="D113">
        <f t="shared" si="4"/>
        <v>18.69657586814484</v>
      </c>
      <c r="G113">
        <f t="shared" si="1"/>
        <v>62</v>
      </c>
    </row>
    <row r="114" spans="1:7" ht="12.75">
      <c r="A114">
        <f t="shared" si="2"/>
        <v>62</v>
      </c>
      <c r="C114">
        <f t="shared" si="0"/>
        <v>3.999657201208802</v>
      </c>
      <c r="D114">
        <f t="shared" si="4"/>
        <v>18.696966209708293</v>
      </c>
      <c r="G114">
        <f t="shared" si="1"/>
        <v>63</v>
      </c>
    </row>
    <row r="115" spans="1:7" ht="12.75">
      <c r="A115">
        <f t="shared" si="2"/>
        <v>63</v>
      </c>
      <c r="C115">
        <f t="shared" si="0"/>
        <v>3.999698952819032</v>
      </c>
      <c r="D115">
        <f aca="true" t="shared" si="5" ref="D115:D178">D114+$B$52*$E$52-C114*$E$52</f>
        <v>18.69730900849949</v>
      </c>
      <c r="G115">
        <f t="shared" si="1"/>
        <v>64</v>
      </c>
    </row>
    <row r="116" spans="1:7" ht="12.75">
      <c r="A116">
        <f t="shared" si="2"/>
        <v>64</v>
      </c>
      <c r="C116">
        <f t="shared" si="0"/>
        <v>3.9997356188124953</v>
      </c>
      <c r="D116">
        <f t="shared" si="5"/>
        <v>18.69761005568046</v>
      </c>
      <c r="G116">
        <f t="shared" si="1"/>
        <v>65</v>
      </c>
    </row>
    <row r="117" spans="1:7" ht="12.75">
      <c r="A117">
        <f t="shared" si="2"/>
        <v>65</v>
      </c>
      <c r="C117">
        <f aca="true" t="shared" si="6" ref="C117:C180">$F$52*SQRT(D116)</f>
        <v>3.999767818747933</v>
      </c>
      <c r="D117">
        <f t="shared" si="5"/>
        <v>18.697874436867966</v>
      </c>
      <c r="G117">
        <f aca="true" t="shared" si="7" ref="G117:G180">G116+$E$52</f>
        <v>66</v>
      </c>
    </row>
    <row r="118" spans="1:7" ht="12.75">
      <c r="A118">
        <f aca="true" t="shared" si="8" ref="A118:A181">A117+$E$52</f>
        <v>66</v>
      </c>
      <c r="C118">
        <f t="shared" si="6"/>
        <v>3.999796096683574</v>
      </c>
      <c r="D118">
        <f t="shared" si="5"/>
        <v>18.698106618120033</v>
      </c>
      <c r="G118">
        <f t="shared" si="7"/>
        <v>67</v>
      </c>
    </row>
    <row r="119" spans="1:7" ht="12.75">
      <c r="A119">
        <f t="shared" si="8"/>
        <v>67</v>
      </c>
      <c r="C119">
        <f t="shared" si="6"/>
        <v>3.9998209303828784</v>
      </c>
      <c r="D119">
        <f t="shared" si="5"/>
        <v>18.698310521436458</v>
      </c>
      <c r="G119">
        <f t="shared" si="7"/>
        <v>68</v>
      </c>
    </row>
    <row r="120" spans="1:7" ht="12.75">
      <c r="A120">
        <f t="shared" si="8"/>
        <v>68</v>
      </c>
      <c r="C120">
        <f t="shared" si="6"/>
        <v>3.9998427393966463</v>
      </c>
      <c r="D120">
        <f t="shared" si="5"/>
        <v>18.69848959105358</v>
      </c>
      <c r="G120">
        <f t="shared" si="7"/>
        <v>69</v>
      </c>
    </row>
    <row r="121" spans="1:7" ht="12.75">
      <c r="A121">
        <f t="shared" si="8"/>
        <v>69</v>
      </c>
      <c r="C121">
        <f t="shared" si="6"/>
        <v>3.999861892158931</v>
      </c>
      <c r="D121">
        <f t="shared" si="5"/>
        <v>18.69864685165693</v>
      </c>
      <c r="G121">
        <f t="shared" si="7"/>
        <v>70</v>
      </c>
    </row>
    <row r="122" spans="1:7" ht="12.75">
      <c r="A122">
        <f t="shared" si="8"/>
        <v>70</v>
      </c>
      <c r="C122">
        <f t="shared" si="6"/>
        <v>3.99987871221728</v>
      </c>
      <c r="D122">
        <f t="shared" si="5"/>
        <v>18.698784959498</v>
      </c>
      <c r="G122">
        <f t="shared" si="7"/>
        <v>71</v>
      </c>
    </row>
    <row r="123" spans="1:7" ht="12.75">
      <c r="A123">
        <f t="shared" si="8"/>
        <v>71</v>
      </c>
      <c r="C123">
        <f t="shared" si="6"/>
        <v>3.9998934837030946</v>
      </c>
      <c r="D123">
        <f t="shared" si="5"/>
        <v>18.698906247280718</v>
      </c>
      <c r="G123">
        <f t="shared" si="7"/>
        <v>72</v>
      </c>
    </row>
    <row r="124" spans="1:7" ht="12.75">
      <c r="A124">
        <f t="shared" si="8"/>
        <v>72</v>
      </c>
      <c r="C124">
        <f t="shared" si="6"/>
        <v>3.9999064561348887</v>
      </c>
      <c r="D124">
        <f t="shared" si="5"/>
        <v>18.699012763577624</v>
      </c>
      <c r="G124">
        <f t="shared" si="7"/>
        <v>73</v>
      </c>
    </row>
    <row r="125" spans="1:7" ht="12.75">
      <c r="A125">
        <f t="shared" si="8"/>
        <v>73</v>
      </c>
      <c r="C125">
        <f t="shared" si="6"/>
        <v>3.9999178486359073</v>
      </c>
      <c r="D125">
        <f t="shared" si="5"/>
        <v>18.699106307442737</v>
      </c>
      <c r="G125">
        <f t="shared" si="7"/>
        <v>74</v>
      </c>
    </row>
    <row r="126" spans="1:7" ht="12.75">
      <c r="A126">
        <f t="shared" si="8"/>
        <v>74</v>
      </c>
      <c r="C126">
        <f t="shared" si="6"/>
        <v>3.999927853637575</v>
      </c>
      <c r="D126">
        <f t="shared" si="5"/>
        <v>18.69918845880683</v>
      </c>
      <c r="G126">
        <f t="shared" si="7"/>
        <v>75</v>
      </c>
    </row>
    <row r="127" spans="1:7" ht="12.75">
      <c r="A127">
        <f t="shared" si="8"/>
        <v>75</v>
      </c>
      <c r="C127">
        <f t="shared" si="6"/>
        <v>3.9999366401315157</v>
      </c>
      <c r="D127">
        <f t="shared" si="5"/>
        <v>18.699260605169254</v>
      </c>
      <c r="G127">
        <f t="shared" si="7"/>
        <v>76</v>
      </c>
    </row>
    <row r="128" spans="1:7" ht="12.75">
      <c r="A128">
        <f t="shared" si="8"/>
        <v>76</v>
      </c>
      <c r="C128">
        <f t="shared" si="6"/>
        <v>3.999944356525218</v>
      </c>
      <c r="D128">
        <f t="shared" si="5"/>
        <v>18.69932396503774</v>
      </c>
      <c r="G128">
        <f t="shared" si="7"/>
        <v>77</v>
      </c>
    </row>
    <row r="129" spans="1:7" ht="12.75">
      <c r="A129">
        <f t="shared" si="8"/>
        <v>77</v>
      </c>
      <c r="C129">
        <f t="shared" si="6"/>
        <v>3.999951133149681</v>
      </c>
      <c r="D129">
        <f t="shared" si="5"/>
        <v>18.69937960851252</v>
      </c>
      <c r="G129">
        <f t="shared" si="7"/>
        <v>78</v>
      </c>
    </row>
    <row r="130" spans="1:7" ht="12.75">
      <c r="A130">
        <f t="shared" si="8"/>
        <v>78</v>
      </c>
      <c r="C130">
        <f t="shared" si="6"/>
        <v>3.9999570844614727</v>
      </c>
      <c r="D130">
        <f t="shared" si="5"/>
        <v>18.699428475362836</v>
      </c>
      <c r="G130">
        <f t="shared" si="7"/>
        <v>79</v>
      </c>
    </row>
    <row r="131" spans="1:7" ht="12.75">
      <c r="A131">
        <f t="shared" si="8"/>
        <v>79</v>
      </c>
      <c r="C131">
        <f t="shared" si="6"/>
        <v>3.999962310976483</v>
      </c>
      <c r="D131">
        <f t="shared" si="5"/>
        <v>18.699471390901365</v>
      </c>
      <c r="G131">
        <f t="shared" si="7"/>
        <v>80</v>
      </c>
    </row>
    <row r="132" spans="1:7" ht="12.75">
      <c r="A132">
        <f t="shared" si="8"/>
        <v>80</v>
      </c>
      <c r="C132">
        <f t="shared" si="6"/>
        <v>3.9999669009680545</v>
      </c>
      <c r="D132">
        <f t="shared" si="5"/>
        <v>18.699509079924884</v>
      </c>
      <c r="G132">
        <f t="shared" si="7"/>
        <v>81</v>
      </c>
    </row>
    <row r="133" spans="1:7" ht="12.75">
      <c r="A133">
        <f t="shared" si="8"/>
        <v>81</v>
      </c>
      <c r="C133">
        <f t="shared" si="6"/>
        <v>3.999970931958222</v>
      </c>
      <c r="D133">
        <f t="shared" si="5"/>
        <v>18.69954217895683</v>
      </c>
      <c r="G133">
        <f t="shared" si="7"/>
        <v>82</v>
      </c>
    </row>
    <row r="134" spans="1:7" ht="12.75">
      <c r="A134">
        <f t="shared" si="8"/>
        <v>82</v>
      </c>
      <c r="C134">
        <f t="shared" si="6"/>
        <v>3.9999744720272825</v>
      </c>
      <c r="D134">
        <f t="shared" si="5"/>
        <v>18.69957124699861</v>
      </c>
      <c r="G134">
        <f t="shared" si="7"/>
        <v>83</v>
      </c>
    </row>
    <row r="135" spans="1:7" ht="12.75">
      <c r="A135">
        <f t="shared" si="8"/>
        <v>83</v>
      </c>
      <c r="C135">
        <f t="shared" si="6"/>
        <v>3.999977580963822</v>
      </c>
      <c r="D135">
        <f t="shared" si="5"/>
        <v>18.699596774971326</v>
      </c>
      <c r="G135">
        <f t="shared" si="7"/>
        <v>84</v>
      </c>
    </row>
    <row r="136" spans="1:7" ht="12.75">
      <c r="A136">
        <f t="shared" si="8"/>
        <v>84</v>
      </c>
      <c r="C136">
        <f t="shared" si="6"/>
        <v>3.9999803112746495</v>
      </c>
      <c r="D136">
        <f t="shared" si="5"/>
        <v>18.699619194007504</v>
      </c>
      <c r="G136">
        <f t="shared" si="7"/>
        <v>85</v>
      </c>
    </row>
    <row r="137" spans="1:7" ht="12.75">
      <c r="A137">
        <f t="shared" si="8"/>
        <v>85</v>
      </c>
      <c r="C137">
        <f t="shared" si="6"/>
        <v>3.999982709071712</v>
      </c>
      <c r="D137">
        <f t="shared" si="5"/>
        <v>18.699638882732856</v>
      </c>
      <c r="G137">
        <f t="shared" si="7"/>
        <v>86</v>
      </c>
    </row>
    <row r="138" spans="1:7" ht="12.75">
      <c r="A138">
        <f t="shared" si="8"/>
        <v>86</v>
      </c>
      <c r="C138">
        <f t="shared" si="6"/>
        <v>3.999984814850964</v>
      </c>
      <c r="D138">
        <f t="shared" si="5"/>
        <v>18.699656173661143</v>
      </c>
      <c r="G138">
        <f t="shared" si="7"/>
        <v>87</v>
      </c>
    </row>
    <row r="139" spans="1:7" ht="12.75">
      <c r="A139">
        <f t="shared" si="8"/>
        <v>87</v>
      </c>
      <c r="C139">
        <f t="shared" si="6"/>
        <v>3.9999866641763715</v>
      </c>
      <c r="D139">
        <f t="shared" si="5"/>
        <v>18.69967135881018</v>
      </c>
      <c r="G139">
        <f t="shared" si="7"/>
        <v>88</v>
      </c>
    </row>
    <row r="140" spans="1:7" ht="12.75">
      <c r="A140">
        <f t="shared" si="8"/>
        <v>88</v>
      </c>
      <c r="C140">
        <f t="shared" si="6"/>
        <v>3.9999882882805995</v>
      </c>
      <c r="D140">
        <f t="shared" si="5"/>
        <v>18.699684694633806</v>
      </c>
      <c r="G140">
        <f t="shared" si="7"/>
        <v>89</v>
      </c>
    </row>
    <row r="141" spans="1:7" ht="12.75">
      <c r="A141">
        <f t="shared" si="8"/>
        <v>89</v>
      </c>
      <c r="C141">
        <f t="shared" si="6"/>
        <v>3.999989714592533</v>
      </c>
      <c r="D141">
        <f t="shared" si="5"/>
        <v>18.699696406353205</v>
      </c>
      <c r="G141">
        <f t="shared" si="7"/>
        <v>90</v>
      </c>
    </row>
    <row r="142" spans="1:7" ht="12.75">
      <c r="A142">
        <f t="shared" si="8"/>
        <v>90</v>
      </c>
      <c r="C142">
        <f t="shared" si="6"/>
        <v>3.9999909672005463</v>
      </c>
      <c r="D142">
        <f t="shared" si="5"/>
        <v>18.69970669176067</v>
      </c>
      <c r="G142">
        <f t="shared" si="7"/>
        <v>91</v>
      </c>
    </row>
    <row r="143" spans="1:7" ht="12.75">
      <c r="A143">
        <f t="shared" si="8"/>
        <v>91</v>
      </c>
      <c r="C143">
        <f t="shared" si="6"/>
        <v>3.9999920672593494</v>
      </c>
      <c r="D143">
        <f t="shared" si="5"/>
        <v>18.699715724560125</v>
      </c>
      <c r="G143">
        <f t="shared" si="7"/>
        <v>92</v>
      </c>
    </row>
    <row r="144" spans="1:7" ht="12.75">
      <c r="A144">
        <f t="shared" si="8"/>
        <v>92</v>
      </c>
      <c r="C144">
        <f t="shared" si="6"/>
        <v>3.9999930333472777</v>
      </c>
      <c r="D144">
        <f t="shared" si="5"/>
        <v>18.699723657300776</v>
      </c>
      <c r="G144">
        <f t="shared" si="7"/>
        <v>93</v>
      </c>
    </row>
    <row r="145" spans="1:7" ht="12.75">
      <c r="A145">
        <f t="shared" si="8"/>
        <v>93</v>
      </c>
      <c r="C145">
        <f t="shared" si="6"/>
        <v>3.9999938817800684</v>
      </c>
      <c r="D145">
        <f t="shared" si="5"/>
        <v>18.6997306239535</v>
      </c>
      <c r="G145">
        <f t="shared" si="7"/>
        <v>94</v>
      </c>
    </row>
    <row r="146" spans="1:7" ht="12.75">
      <c r="A146">
        <f t="shared" si="8"/>
        <v>94</v>
      </c>
      <c r="C146">
        <f t="shared" si="6"/>
        <v>3.999994626886418</v>
      </c>
      <c r="D146">
        <f t="shared" si="5"/>
        <v>18.69973674217343</v>
      </c>
      <c r="G146">
        <f t="shared" si="7"/>
        <v>95</v>
      </c>
    </row>
    <row r="147" spans="1:7" ht="12.75">
      <c r="A147">
        <f t="shared" si="8"/>
        <v>95</v>
      </c>
      <c r="C147">
        <f t="shared" si="6"/>
        <v>3.999995281249985</v>
      </c>
      <c r="D147">
        <f t="shared" si="5"/>
        <v>18.699742115287012</v>
      </c>
      <c r="G147">
        <f t="shared" si="7"/>
        <v>96</v>
      </c>
    </row>
    <row r="148" spans="1:7" ht="12.75">
      <c r="A148">
        <f t="shared" si="8"/>
        <v>96</v>
      </c>
      <c r="C148">
        <f t="shared" si="6"/>
        <v>3.9999958559219095</v>
      </c>
      <c r="D148">
        <f t="shared" si="5"/>
        <v>18.69974683403703</v>
      </c>
      <c r="G148">
        <f t="shared" si="7"/>
        <v>97</v>
      </c>
    </row>
    <row r="149" spans="1:7" ht="12.75">
      <c r="A149">
        <f t="shared" si="8"/>
        <v>97</v>
      </c>
      <c r="C149">
        <f t="shared" si="6"/>
        <v>3.9999963606074616</v>
      </c>
      <c r="D149">
        <f t="shared" si="5"/>
        <v>18.69975097811512</v>
      </c>
      <c r="G149">
        <f t="shared" si="7"/>
        <v>98</v>
      </c>
    </row>
    <row r="150" spans="1:7" ht="12.75">
      <c r="A150">
        <f t="shared" si="8"/>
        <v>98</v>
      </c>
      <c r="C150">
        <f t="shared" si="6"/>
        <v>3.999996803829942</v>
      </c>
      <c r="D150">
        <f t="shared" si="5"/>
        <v>18.699754617507658</v>
      </c>
      <c r="G150">
        <f t="shared" si="7"/>
        <v>99</v>
      </c>
    </row>
    <row r="151" spans="1:7" ht="12.75">
      <c r="A151">
        <f t="shared" si="8"/>
        <v>99</v>
      </c>
      <c r="C151">
        <f t="shared" si="6"/>
        <v>3.999997193074639</v>
      </c>
      <c r="D151">
        <f t="shared" si="5"/>
        <v>18.699757813677717</v>
      </c>
      <c r="G151">
        <f t="shared" si="7"/>
        <v>100</v>
      </c>
    </row>
    <row r="152" spans="1:7" ht="12.75">
      <c r="A152">
        <f t="shared" si="8"/>
        <v>100</v>
      </c>
      <c r="C152">
        <f t="shared" si="6"/>
        <v>3.9999975349152406</v>
      </c>
      <c r="D152">
        <f t="shared" si="5"/>
        <v>18.69976062060308</v>
      </c>
      <c r="G152">
        <f t="shared" si="7"/>
        <v>101</v>
      </c>
    </row>
    <row r="153" spans="1:7" ht="12.75">
      <c r="A153">
        <f t="shared" si="8"/>
        <v>101</v>
      </c>
      <c r="C153">
        <f t="shared" si="6"/>
        <v>3.9999978351248533</v>
      </c>
      <c r="D153">
        <f t="shared" si="5"/>
        <v>18.699763085687838</v>
      </c>
      <c r="G153">
        <f t="shared" si="7"/>
        <v>102</v>
      </c>
    </row>
    <row r="154" spans="1:7" ht="12.75">
      <c r="A154">
        <f t="shared" si="8"/>
        <v>102</v>
      </c>
      <c r="C154">
        <f t="shared" si="6"/>
        <v>3.999998098773506</v>
      </c>
      <c r="D154">
        <f t="shared" si="5"/>
        <v>18.699765250562983</v>
      </c>
      <c r="G154">
        <f t="shared" si="7"/>
        <v>103</v>
      </c>
    </row>
    <row r="155" spans="1:7" ht="12.75">
      <c r="A155">
        <f t="shared" si="8"/>
        <v>103</v>
      </c>
      <c r="C155">
        <f t="shared" si="6"/>
        <v>3.9999983303137707</v>
      </c>
      <c r="D155">
        <f t="shared" si="5"/>
        <v>18.699767151789477</v>
      </c>
      <c r="G155">
        <f t="shared" si="7"/>
        <v>104</v>
      </c>
    </row>
    <row r="156" spans="1:7" ht="12.75">
      <c r="A156">
        <f t="shared" si="8"/>
        <v>104</v>
      </c>
      <c r="C156">
        <f t="shared" si="6"/>
        <v>3.999998533655965</v>
      </c>
      <c r="D156">
        <f t="shared" si="5"/>
        <v>18.699768821475708</v>
      </c>
      <c r="G156">
        <f t="shared" si="7"/>
        <v>105</v>
      </c>
    </row>
    <row r="157" spans="1:7" ht="12.75">
      <c r="A157">
        <f t="shared" si="8"/>
        <v>105</v>
      </c>
      <c r="C157">
        <f t="shared" si="6"/>
        <v>3.9999987122341865</v>
      </c>
      <c r="D157">
        <f t="shared" si="5"/>
        <v>18.699770287819742</v>
      </c>
      <c r="G157">
        <f t="shared" si="7"/>
        <v>106</v>
      </c>
    </row>
    <row r="158" spans="1:7" ht="12.75">
      <c r="A158">
        <f t="shared" si="8"/>
        <v>106</v>
      </c>
      <c r="C158">
        <f t="shared" si="6"/>
        <v>3.999998869064311</v>
      </c>
      <c r="D158">
        <f t="shared" si="5"/>
        <v>18.699771575585554</v>
      </c>
      <c r="G158">
        <f t="shared" si="7"/>
        <v>107</v>
      </c>
    </row>
    <row r="159" spans="1:7" ht="12.75">
      <c r="A159">
        <f t="shared" si="8"/>
        <v>107</v>
      </c>
      <c r="C159">
        <f t="shared" si="6"/>
        <v>3.9999990067949254</v>
      </c>
      <c r="D159">
        <f t="shared" si="5"/>
        <v>18.699772706521244</v>
      </c>
      <c r="G159">
        <f t="shared" si="7"/>
        <v>108</v>
      </c>
    </row>
    <row r="160" spans="1:7" ht="12.75">
      <c r="A160">
        <f t="shared" si="8"/>
        <v>108</v>
      </c>
      <c r="C160">
        <f t="shared" si="6"/>
        <v>3.9999991277520603</v>
      </c>
      <c r="D160">
        <f t="shared" si="5"/>
        <v>18.699773699726318</v>
      </c>
      <c r="G160">
        <f t="shared" si="7"/>
        <v>109</v>
      </c>
    </row>
    <row r="161" spans="1:7" ht="12.75">
      <c r="A161">
        <f t="shared" si="8"/>
        <v>109</v>
      </c>
      <c r="C161">
        <f t="shared" si="6"/>
        <v>3.999999233978468</v>
      </c>
      <c r="D161">
        <f t="shared" si="5"/>
        <v>18.69977457197426</v>
      </c>
      <c r="G161">
        <f t="shared" si="7"/>
        <v>110</v>
      </c>
    </row>
    <row r="162" spans="1:7" ht="12.75">
      <c r="A162">
        <f t="shared" si="8"/>
        <v>110</v>
      </c>
      <c r="C162">
        <f t="shared" si="6"/>
        <v>3.9999993272681285</v>
      </c>
      <c r="D162">
        <f t="shared" si="5"/>
        <v>18.699775337995792</v>
      </c>
      <c r="G162">
        <f t="shared" si="7"/>
        <v>111</v>
      </c>
    </row>
    <row r="163" spans="1:7" ht="12.75">
      <c r="A163">
        <f t="shared" si="8"/>
        <v>111</v>
      </c>
      <c r="C163">
        <f t="shared" si="6"/>
        <v>3.999999409196538</v>
      </c>
      <c r="D163">
        <f t="shared" si="5"/>
        <v>18.699776010727664</v>
      </c>
      <c r="G163">
        <f t="shared" si="7"/>
        <v>112</v>
      </c>
    </row>
    <row r="164" spans="1:7" ht="12.75">
      <c r="A164">
        <f t="shared" si="8"/>
        <v>112</v>
      </c>
      <c r="C164">
        <f t="shared" si="6"/>
        <v>3.999999481147323</v>
      </c>
      <c r="D164">
        <f t="shared" si="5"/>
        <v>18.699776601531127</v>
      </c>
      <c r="G164">
        <f t="shared" si="7"/>
        <v>113</v>
      </c>
    </row>
    <row r="165" spans="1:7" ht="12.75">
      <c r="A165">
        <f t="shared" si="8"/>
        <v>113</v>
      </c>
      <c r="C165">
        <f t="shared" si="6"/>
        <v>3.9999995443356084</v>
      </c>
      <c r="D165">
        <f t="shared" si="5"/>
        <v>18.699777120383803</v>
      </c>
      <c r="G165">
        <f t="shared" si="7"/>
        <v>114</v>
      </c>
    </row>
    <row r="166" spans="1:7" ht="12.75">
      <c r="A166">
        <f t="shared" si="8"/>
        <v>114</v>
      </c>
      <c r="C166">
        <f t="shared" si="6"/>
        <v>3.9999995998285294</v>
      </c>
      <c r="D166">
        <f t="shared" si="5"/>
        <v>18.699777576048195</v>
      </c>
      <c r="G166">
        <f t="shared" si="7"/>
        <v>115</v>
      </c>
    </row>
    <row r="167" spans="1:7" ht="12.75">
      <c r="A167">
        <f t="shared" si="8"/>
        <v>115</v>
      </c>
      <c r="C167">
        <f t="shared" si="6"/>
        <v>3.9999996485632647</v>
      </c>
      <c r="D167">
        <f t="shared" si="5"/>
        <v>18.699777976219664</v>
      </c>
      <c r="G167">
        <f t="shared" si="7"/>
        <v>116</v>
      </c>
    </row>
    <row r="168" spans="1:7" ht="12.75">
      <c r="A168">
        <f t="shared" si="8"/>
        <v>116</v>
      </c>
      <c r="C168">
        <f t="shared" si="6"/>
        <v>3.999999691362857</v>
      </c>
      <c r="D168">
        <f t="shared" si="5"/>
        <v>18.6997783276564</v>
      </c>
      <c r="G168">
        <f t="shared" si="7"/>
        <v>117</v>
      </c>
    </row>
    <row r="169" spans="1:7" ht="12.75">
      <c r="A169">
        <f t="shared" si="8"/>
        <v>117</v>
      </c>
      <c r="C169">
        <f t="shared" si="6"/>
        <v>3.9999997289501166</v>
      </c>
      <c r="D169">
        <f t="shared" si="5"/>
        <v>18.699778636293544</v>
      </c>
      <c r="G169">
        <f t="shared" si="7"/>
        <v>118</v>
      </c>
    </row>
    <row r="170" spans="1:7" ht="12.75">
      <c r="A170">
        <f t="shared" si="8"/>
        <v>118</v>
      </c>
      <c r="C170">
        <f t="shared" si="6"/>
        <v>3.9999997619598258</v>
      </c>
      <c r="D170">
        <f t="shared" si="5"/>
        <v>18.69977890734343</v>
      </c>
      <c r="G170">
        <f t="shared" si="7"/>
        <v>119</v>
      </c>
    </row>
    <row r="171" spans="1:7" ht="12.75">
      <c r="A171">
        <f t="shared" si="8"/>
        <v>119</v>
      </c>
      <c r="C171">
        <f t="shared" si="6"/>
        <v>3.9999997909494596</v>
      </c>
      <c r="D171">
        <f t="shared" si="5"/>
        <v>18.6997791453836</v>
      </c>
      <c r="G171">
        <f t="shared" si="7"/>
        <v>120</v>
      </c>
    </row>
    <row r="172" spans="1:7" ht="12.75">
      <c r="A172">
        <f t="shared" si="8"/>
        <v>120</v>
      </c>
      <c r="C172">
        <f t="shared" si="6"/>
        <v>3.999999816408601</v>
      </c>
      <c r="D172">
        <f t="shared" si="5"/>
        <v>18.699779354434142</v>
      </c>
      <c r="G172">
        <f t="shared" si="7"/>
        <v>121</v>
      </c>
    </row>
    <row r="173" spans="1:7" ht="12.75">
      <c r="A173">
        <f t="shared" si="8"/>
        <v>121</v>
      </c>
      <c r="C173">
        <f t="shared" si="6"/>
        <v>3.999999838767211</v>
      </c>
      <c r="D173">
        <f t="shared" si="5"/>
        <v>18.699779538025542</v>
      </c>
      <c r="G173">
        <f t="shared" si="7"/>
        <v>122</v>
      </c>
    </row>
    <row r="174" spans="1:7" ht="12.75">
      <c r="A174">
        <f t="shared" si="8"/>
        <v>122</v>
      </c>
      <c r="C174">
        <f t="shared" si="6"/>
        <v>3.9999998584028855</v>
      </c>
      <c r="D174">
        <f t="shared" si="5"/>
        <v>18.69977969925833</v>
      </c>
      <c r="G174">
        <f t="shared" si="7"/>
        <v>123</v>
      </c>
    </row>
    <row r="175" spans="1:7" ht="12.75">
      <c r="A175">
        <f t="shared" si="8"/>
        <v>123</v>
      </c>
      <c r="C175">
        <f t="shared" si="6"/>
        <v>3.999999875647237</v>
      </c>
      <c r="D175">
        <f t="shared" si="5"/>
        <v>18.69977984085544</v>
      </c>
      <c r="G175">
        <f t="shared" si="7"/>
        <v>124</v>
      </c>
    </row>
    <row r="176" spans="1:7" ht="12.75">
      <c r="A176">
        <f t="shared" si="8"/>
        <v>124</v>
      </c>
      <c r="C176">
        <f t="shared" si="6"/>
        <v>3.999999890791491</v>
      </c>
      <c r="D176">
        <f t="shared" si="5"/>
        <v>18.699779965208204</v>
      </c>
      <c r="G176">
        <f t="shared" si="7"/>
        <v>125</v>
      </c>
    </row>
    <row r="177" spans="1:7" ht="12.75">
      <c r="A177">
        <f t="shared" si="8"/>
        <v>125</v>
      </c>
      <c r="C177">
        <f t="shared" si="6"/>
        <v>3.9999999040914083</v>
      </c>
      <c r="D177">
        <f t="shared" si="5"/>
        <v>18.699780074416715</v>
      </c>
      <c r="G177">
        <f t="shared" si="7"/>
        <v>126</v>
      </c>
    </row>
    <row r="178" spans="1:7" ht="12.75">
      <c r="A178">
        <f t="shared" si="8"/>
        <v>126</v>
      </c>
      <c r="C178">
        <f t="shared" si="6"/>
        <v>3.9999999157715997</v>
      </c>
      <c r="D178">
        <f t="shared" si="5"/>
        <v>18.699780170325308</v>
      </c>
      <c r="G178">
        <f t="shared" si="7"/>
        <v>127</v>
      </c>
    </row>
    <row r="179" spans="1:7" ht="12.75">
      <c r="A179">
        <f t="shared" si="8"/>
        <v>127</v>
      </c>
      <c r="C179">
        <f t="shared" si="6"/>
        <v>3.9999999260293233</v>
      </c>
      <c r="D179">
        <f aca="true" t="shared" si="9" ref="D179:D219">D178+$B$52*$E$52-C178*$E$52</f>
        <v>18.69978025455371</v>
      </c>
      <c r="G179">
        <f t="shared" si="7"/>
        <v>128</v>
      </c>
    </row>
    <row r="180" spans="1:7" ht="12.75">
      <c r="A180">
        <f t="shared" si="8"/>
        <v>128</v>
      </c>
      <c r="C180">
        <f t="shared" si="6"/>
        <v>3.9999999350378146</v>
      </c>
      <c r="D180">
        <f t="shared" si="9"/>
        <v>18.699780328524383</v>
      </c>
      <c r="G180">
        <f t="shared" si="7"/>
        <v>129</v>
      </c>
    </row>
    <row r="181" spans="1:7" ht="12.75">
      <c r="A181">
        <f t="shared" si="8"/>
        <v>129</v>
      </c>
      <c r="C181">
        <f aca="true" t="shared" si="10" ref="C181:C219">$F$52*SQRT(D180)</f>
        <v>3.999999942949209</v>
      </c>
      <c r="D181">
        <f t="shared" si="9"/>
        <v>18.69978039348657</v>
      </c>
      <c r="G181">
        <f aca="true" t="shared" si="11" ref="G181:G219">G180+$E$52</f>
        <v>130</v>
      </c>
    </row>
    <row r="182" spans="1:7" ht="12.75">
      <c r="A182">
        <f aca="true" t="shared" si="12" ref="A182:A219">A181+$E$52</f>
        <v>130</v>
      </c>
      <c r="C182">
        <f t="shared" si="10"/>
        <v>3.9999999498971177</v>
      </c>
      <c r="D182">
        <f t="shared" si="9"/>
        <v>18.69978045053736</v>
      </c>
      <c r="G182">
        <f t="shared" si="11"/>
        <v>131</v>
      </c>
    </row>
    <row r="183" spans="1:7" ht="12.75">
      <c r="A183">
        <f t="shared" si="12"/>
        <v>131</v>
      </c>
      <c r="C183">
        <f t="shared" si="10"/>
        <v>3.999999955998879</v>
      </c>
      <c r="D183">
        <f t="shared" si="9"/>
        <v>18.699780500640244</v>
      </c>
      <c r="G183">
        <f t="shared" si="11"/>
        <v>132</v>
      </c>
    </row>
    <row r="184" spans="1:7" ht="12.75">
      <c r="A184">
        <f t="shared" si="12"/>
        <v>132</v>
      </c>
      <c r="C184">
        <f t="shared" si="10"/>
        <v>3.9999999613575383</v>
      </c>
      <c r="D184">
        <f t="shared" si="9"/>
        <v>18.699780544641364</v>
      </c>
      <c r="G184">
        <f t="shared" si="11"/>
        <v>133</v>
      </c>
    </row>
    <row r="185" spans="1:7" ht="12.75">
      <c r="A185">
        <f t="shared" si="12"/>
        <v>133</v>
      </c>
      <c r="C185">
        <f t="shared" si="10"/>
        <v>3.999999966063596</v>
      </c>
      <c r="D185">
        <f t="shared" si="9"/>
        <v>18.699780583283825</v>
      </c>
      <c r="G185">
        <f t="shared" si="11"/>
        <v>134</v>
      </c>
    </row>
    <row r="186" spans="1:7" ht="12.75">
      <c r="A186">
        <f t="shared" si="12"/>
        <v>134</v>
      </c>
      <c r="C186">
        <f t="shared" si="10"/>
        <v>3.9999999701965283</v>
      </c>
      <c r="D186">
        <f t="shared" si="9"/>
        <v>18.699780617220227</v>
      </c>
      <c r="G186">
        <f t="shared" si="11"/>
        <v>135</v>
      </c>
    </row>
    <row r="187" spans="1:7" ht="12.75">
      <c r="A187">
        <f t="shared" si="12"/>
        <v>135</v>
      </c>
      <c r="C187">
        <f t="shared" si="10"/>
        <v>3.999999973826132</v>
      </c>
      <c r="D187">
        <f t="shared" si="9"/>
        <v>18.6997806470237</v>
      </c>
      <c r="G187">
        <f t="shared" si="11"/>
        <v>136</v>
      </c>
    </row>
    <row r="188" spans="1:7" ht="12.75">
      <c r="A188">
        <f t="shared" si="12"/>
        <v>136</v>
      </c>
      <c r="C188">
        <f t="shared" si="10"/>
        <v>3.9999999770137067</v>
      </c>
      <c r="D188">
        <f t="shared" si="9"/>
        <v>18.69978067319757</v>
      </c>
      <c r="G188">
        <f t="shared" si="11"/>
        <v>137</v>
      </c>
    </row>
    <row r="189" spans="1:7" ht="12.75">
      <c r="A189">
        <f t="shared" si="12"/>
        <v>137</v>
      </c>
      <c r="C189">
        <f t="shared" si="10"/>
        <v>3.9999999798130843</v>
      </c>
      <c r="D189">
        <f t="shared" si="9"/>
        <v>18.69978069618386</v>
      </c>
      <c r="G189">
        <f t="shared" si="11"/>
        <v>138</v>
      </c>
    </row>
    <row r="190" spans="1:7" ht="12.75">
      <c r="A190">
        <f t="shared" si="12"/>
        <v>138</v>
      </c>
      <c r="C190">
        <f t="shared" si="10"/>
        <v>3.9999999822715395</v>
      </c>
      <c r="D190">
        <f t="shared" si="9"/>
        <v>18.69978071637078</v>
      </c>
      <c r="G190">
        <f t="shared" si="11"/>
        <v>139</v>
      </c>
    </row>
    <row r="191" spans="1:7" ht="12.75">
      <c r="A191">
        <f t="shared" si="12"/>
        <v>139</v>
      </c>
      <c r="C191">
        <f t="shared" si="10"/>
        <v>3.999999984430594</v>
      </c>
      <c r="D191">
        <f t="shared" si="9"/>
        <v>18.69978073409924</v>
      </c>
      <c r="G191">
        <f t="shared" si="11"/>
        <v>140</v>
      </c>
    </row>
    <row r="192" spans="1:7" ht="12.75">
      <c r="A192">
        <f t="shared" si="12"/>
        <v>140</v>
      </c>
      <c r="C192">
        <f t="shared" si="10"/>
        <v>3.9999999863267073</v>
      </c>
      <c r="D192">
        <f t="shared" si="9"/>
        <v>18.699780749668644</v>
      </c>
      <c r="G192">
        <f t="shared" si="11"/>
        <v>141</v>
      </c>
    </row>
    <row r="193" spans="1:7" ht="12.75">
      <c r="A193">
        <f t="shared" si="12"/>
        <v>141</v>
      </c>
      <c r="C193">
        <f t="shared" si="10"/>
        <v>3.9999999879919046</v>
      </c>
      <c r="D193">
        <f t="shared" si="9"/>
        <v>18.699780763341938</v>
      </c>
      <c r="G193">
        <f t="shared" si="11"/>
        <v>142</v>
      </c>
    </row>
    <row r="194" spans="1:7" ht="12.75">
      <c r="A194">
        <f t="shared" si="12"/>
        <v>142</v>
      </c>
      <c r="C194">
        <f t="shared" si="10"/>
        <v>3.9999999894543063</v>
      </c>
      <c r="D194">
        <f t="shared" si="9"/>
        <v>18.699780775350032</v>
      </c>
      <c r="G194">
        <f t="shared" si="11"/>
        <v>143</v>
      </c>
    </row>
    <row r="195" spans="1:7" ht="12.75">
      <c r="A195">
        <f t="shared" si="12"/>
        <v>143</v>
      </c>
      <c r="C195">
        <f t="shared" si="10"/>
        <v>3.999999990738609</v>
      </c>
      <c r="D195">
        <f t="shared" si="9"/>
        <v>18.699780785895726</v>
      </c>
      <c r="G195">
        <f t="shared" si="11"/>
        <v>144</v>
      </c>
    </row>
    <row r="196" spans="1:7" ht="12.75">
      <c r="A196">
        <f t="shared" si="12"/>
        <v>144</v>
      </c>
      <c r="C196">
        <f t="shared" si="10"/>
        <v>3.999999991866504</v>
      </c>
      <c r="D196">
        <f t="shared" si="9"/>
        <v>18.699780795157118</v>
      </c>
      <c r="G196">
        <f t="shared" si="11"/>
        <v>145</v>
      </c>
    </row>
    <row r="197" spans="1:7" ht="12.75">
      <c r="A197">
        <f t="shared" si="12"/>
        <v>145</v>
      </c>
      <c r="C197">
        <f t="shared" si="10"/>
        <v>3.9999999928570387</v>
      </c>
      <c r="D197">
        <f t="shared" si="9"/>
        <v>18.699780803290615</v>
      </c>
      <c r="G197">
        <f t="shared" si="11"/>
        <v>146</v>
      </c>
    </row>
    <row r="198" spans="1:7" ht="12.75">
      <c r="A198">
        <f t="shared" si="12"/>
        <v>146</v>
      </c>
      <c r="C198">
        <f t="shared" si="10"/>
        <v>3.9999999937269415</v>
      </c>
      <c r="D198">
        <f t="shared" si="9"/>
        <v>18.699780810433577</v>
      </c>
      <c r="G198">
        <f t="shared" si="11"/>
        <v>147</v>
      </c>
    </row>
    <row r="199" spans="1:7" ht="12.75">
      <c r="A199">
        <f t="shared" si="12"/>
        <v>147</v>
      </c>
      <c r="C199">
        <f t="shared" si="10"/>
        <v>3.999999994490904</v>
      </c>
      <c r="D199">
        <f t="shared" si="9"/>
        <v>18.699780816706635</v>
      </c>
      <c r="G199">
        <f t="shared" si="11"/>
        <v>148</v>
      </c>
    </row>
    <row r="200" spans="1:7" ht="12.75">
      <c r="A200">
        <f t="shared" si="12"/>
        <v>148</v>
      </c>
      <c r="C200">
        <f t="shared" si="10"/>
        <v>3.999999995161827</v>
      </c>
      <c r="D200">
        <f t="shared" si="9"/>
        <v>18.699780822215732</v>
      </c>
      <c r="G200">
        <f t="shared" si="11"/>
        <v>149</v>
      </c>
    </row>
    <row r="201" spans="1:7" ht="12.75">
      <c r="A201">
        <f t="shared" si="12"/>
        <v>149</v>
      </c>
      <c r="C201">
        <f t="shared" si="10"/>
        <v>3.999999995751042</v>
      </c>
      <c r="D201">
        <f t="shared" si="9"/>
        <v>18.699780827053907</v>
      </c>
      <c r="G201">
        <f t="shared" si="11"/>
        <v>150</v>
      </c>
    </row>
    <row r="202" spans="1:7" ht="12.75">
      <c r="A202">
        <f t="shared" si="12"/>
        <v>150</v>
      </c>
      <c r="C202">
        <f t="shared" si="10"/>
        <v>3.9999999962684996</v>
      </c>
      <c r="D202">
        <f t="shared" si="9"/>
        <v>18.699780831302864</v>
      </c>
      <c r="G202">
        <f t="shared" si="11"/>
        <v>151</v>
      </c>
    </row>
    <row r="203" spans="1:7" ht="12.75">
      <c r="A203">
        <f t="shared" si="12"/>
        <v>151</v>
      </c>
      <c r="C203">
        <f t="shared" si="10"/>
        <v>3.999999996722939</v>
      </c>
      <c r="D203">
        <f t="shared" si="9"/>
        <v>18.699780835034364</v>
      </c>
      <c r="G203">
        <f t="shared" si="11"/>
        <v>152</v>
      </c>
    </row>
    <row r="204" spans="1:7" ht="12.75">
      <c r="A204">
        <f t="shared" si="12"/>
        <v>152</v>
      </c>
      <c r="C204">
        <f t="shared" si="10"/>
        <v>3.999999997122035</v>
      </c>
      <c r="D204">
        <f t="shared" si="9"/>
        <v>18.699780838311426</v>
      </c>
      <c r="G204">
        <f t="shared" si="11"/>
        <v>153</v>
      </c>
    </row>
    <row r="205" spans="1:7" ht="12.75">
      <c r="A205">
        <f t="shared" si="12"/>
        <v>153</v>
      </c>
      <c r="C205">
        <f t="shared" si="10"/>
        <v>3.999999997472527</v>
      </c>
      <c r="D205">
        <f t="shared" si="9"/>
        <v>18.69978084118939</v>
      </c>
      <c r="G205">
        <f t="shared" si="11"/>
        <v>154</v>
      </c>
    </row>
    <row r="206" spans="1:7" ht="12.75">
      <c r="A206">
        <f t="shared" si="12"/>
        <v>154</v>
      </c>
      <c r="C206">
        <f t="shared" si="10"/>
        <v>3.9999999977803347</v>
      </c>
      <c r="D206">
        <f t="shared" si="9"/>
        <v>18.699780843716862</v>
      </c>
      <c r="G206">
        <f t="shared" si="11"/>
        <v>155</v>
      </c>
    </row>
    <row r="207" spans="1:7" ht="12.75">
      <c r="A207">
        <f t="shared" si="12"/>
        <v>155</v>
      </c>
      <c r="C207">
        <f t="shared" si="10"/>
        <v>3.999999998050655</v>
      </c>
      <c r="D207">
        <f t="shared" si="9"/>
        <v>18.699780845936527</v>
      </c>
      <c r="G207">
        <f t="shared" si="11"/>
        <v>156</v>
      </c>
    </row>
    <row r="208" spans="1:7" ht="12.75">
      <c r="A208">
        <f t="shared" si="12"/>
        <v>156</v>
      </c>
      <c r="C208">
        <f t="shared" si="10"/>
        <v>3.999999998288055</v>
      </c>
      <c r="D208">
        <f t="shared" si="9"/>
        <v>18.699780847885872</v>
      </c>
      <c r="G208">
        <f t="shared" si="11"/>
        <v>157</v>
      </c>
    </row>
    <row r="209" spans="1:7" ht="12.75">
      <c r="A209">
        <f t="shared" si="12"/>
        <v>157</v>
      </c>
      <c r="C209">
        <f t="shared" si="10"/>
        <v>3.999999998496544</v>
      </c>
      <c r="D209">
        <f t="shared" si="9"/>
        <v>18.69978084959782</v>
      </c>
      <c r="G209">
        <f t="shared" si="11"/>
        <v>158</v>
      </c>
    </row>
    <row r="210" spans="1:7" ht="12.75">
      <c r="A210">
        <f t="shared" si="12"/>
        <v>158</v>
      </c>
      <c r="C210">
        <f t="shared" si="10"/>
        <v>3.999999998679642</v>
      </c>
      <c r="D210">
        <f t="shared" si="9"/>
        <v>18.699780851101274</v>
      </c>
      <c r="G210">
        <f t="shared" si="11"/>
        <v>159</v>
      </c>
    </row>
    <row r="211" spans="1:7" ht="12.75">
      <c r="A211">
        <f t="shared" si="12"/>
        <v>159</v>
      </c>
      <c r="C211">
        <f t="shared" si="10"/>
        <v>3.999999998840441</v>
      </c>
      <c r="D211">
        <f t="shared" si="9"/>
        <v>18.699780852421632</v>
      </c>
      <c r="G211">
        <f t="shared" si="11"/>
        <v>160</v>
      </c>
    </row>
    <row r="212" spans="1:7" ht="12.75">
      <c r="A212">
        <f t="shared" si="12"/>
        <v>160</v>
      </c>
      <c r="C212">
        <f t="shared" si="10"/>
        <v>3.9999999989816573</v>
      </c>
      <c r="D212">
        <f t="shared" si="9"/>
        <v>18.699780853581192</v>
      </c>
      <c r="G212">
        <f t="shared" si="11"/>
        <v>161</v>
      </c>
    </row>
    <row r="213" spans="1:7" ht="12.75">
      <c r="A213">
        <f t="shared" si="12"/>
        <v>161</v>
      </c>
      <c r="C213">
        <f t="shared" si="10"/>
        <v>3.999999999105676</v>
      </c>
      <c r="D213">
        <f t="shared" si="9"/>
        <v>18.699780854599535</v>
      </c>
      <c r="G213">
        <f t="shared" si="11"/>
        <v>162</v>
      </c>
    </row>
    <row r="214" spans="1:7" ht="12.75">
      <c r="A214">
        <f t="shared" si="12"/>
        <v>162</v>
      </c>
      <c r="C214">
        <f t="shared" si="10"/>
        <v>3.999999999214591</v>
      </c>
      <c r="D214">
        <f t="shared" si="9"/>
        <v>18.69978085549386</v>
      </c>
      <c r="G214">
        <f t="shared" si="11"/>
        <v>163</v>
      </c>
    </row>
    <row r="215" spans="1:7" ht="12.75">
      <c r="A215">
        <f t="shared" si="12"/>
        <v>163</v>
      </c>
      <c r="C215">
        <f t="shared" si="10"/>
        <v>3.9999999993102415</v>
      </c>
      <c r="D215">
        <f t="shared" si="9"/>
        <v>18.69978085627927</v>
      </c>
      <c r="G215">
        <f t="shared" si="11"/>
        <v>164</v>
      </c>
    </row>
    <row r="216" spans="1:7" ht="12.75">
      <c r="A216">
        <f t="shared" si="12"/>
        <v>164</v>
      </c>
      <c r="C216">
        <f t="shared" si="10"/>
        <v>3.999999999394244</v>
      </c>
      <c r="D216">
        <f t="shared" si="9"/>
        <v>18.699780856969028</v>
      </c>
      <c r="G216">
        <f t="shared" si="11"/>
        <v>165</v>
      </c>
    </row>
    <row r="217" spans="1:7" ht="12.75">
      <c r="A217">
        <f t="shared" si="12"/>
        <v>165</v>
      </c>
      <c r="C217">
        <f t="shared" si="10"/>
        <v>3.9999999994680158</v>
      </c>
      <c r="D217">
        <f t="shared" si="9"/>
        <v>18.699780857574783</v>
      </c>
      <c r="G217">
        <f t="shared" si="11"/>
        <v>166</v>
      </c>
    </row>
    <row r="218" spans="1:7" ht="12.75">
      <c r="A218">
        <f t="shared" si="12"/>
        <v>166</v>
      </c>
      <c r="C218">
        <f t="shared" si="10"/>
        <v>3.9999999995328035</v>
      </c>
      <c r="D218">
        <f t="shared" si="9"/>
        <v>18.699780858106767</v>
      </c>
      <c r="G218">
        <f t="shared" si="11"/>
        <v>167</v>
      </c>
    </row>
    <row r="219" spans="1:7" ht="12.75">
      <c r="A219">
        <f t="shared" si="12"/>
        <v>167</v>
      </c>
      <c r="C219">
        <f t="shared" si="10"/>
        <v>3.9999999995897</v>
      </c>
      <c r="D219">
        <f t="shared" si="9"/>
        <v>18.699780858573963</v>
      </c>
      <c r="G219">
        <f t="shared" si="11"/>
        <v>168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Ragan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2007-04-04T16:52:25Z</dcterms:created>
  <dcterms:modified xsi:type="dcterms:W3CDTF">2007-04-04T18:28:47Z</dcterms:modified>
  <cp:category/>
  <cp:version/>
  <cp:contentType/>
  <cp:contentStatus/>
</cp:coreProperties>
</file>